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520" windowHeight="8535" activeTab="2"/>
  </bookViews>
  <sheets>
    <sheet name="Дом 1 - A,B,C" sheetId="8" r:id="rId1"/>
    <sheet name="Дом 1 - D,E,F" sheetId="6" r:id="rId2"/>
    <sheet name="Дом 2-G,H,J,K" sheetId="9" r:id="rId3"/>
    <sheet name="Дом 3-L,M,N,P" sheetId="10" r:id="rId4"/>
  </sheets>
  <definedNames>
    <definedName name="_xlnm._FilterDatabase" localSheetId="0" hidden="1">'Дом 1 - A,B,C'!$A$4:$K$18</definedName>
    <definedName name="_xlnm._FilterDatabase" localSheetId="1" hidden="1">'Дом 1 - D,E,F'!$A$4:$L$18</definedName>
    <definedName name="_xlnm._FilterDatabase" localSheetId="2" hidden="1">'Дом 2-G,H,J,K'!$A$4:$L$48</definedName>
    <definedName name="_xlnm._FilterDatabase" localSheetId="3" hidden="1">'Дом 3-L,M,N,P'!$A$4:$L$32</definedName>
    <definedName name="_xlnm.Print_Area" localSheetId="0">'Дом 1 - A,B,C'!$A$1:$K$18</definedName>
    <definedName name="_xlnm.Print_Area" localSheetId="1">'Дом 1 - D,E,F'!$A$1:$L$18</definedName>
    <definedName name="_xlnm.Print_Area" localSheetId="2">'Дом 2-G,H,J,K'!$A$1:$L$48</definedName>
    <definedName name="_xlnm.Print_Area" localSheetId="3">'Дом 3-L,M,N,P'!$A$1:$L$32</definedName>
  </definedNames>
  <calcPr calcId="145621"/>
</workbook>
</file>

<file path=xl/calcChain.xml><?xml version="1.0" encoding="utf-8"?>
<calcChain xmlns="http://schemas.openxmlformats.org/spreadsheetml/2006/main">
  <c r="I15" i="10" l="1"/>
  <c r="K15" i="10" s="1"/>
  <c r="I12" i="9" l="1"/>
  <c r="K12" i="9" s="1"/>
  <c r="I32" i="10" l="1"/>
  <c r="K32" i="10" s="1"/>
  <c r="I31" i="10"/>
  <c r="K31" i="10" s="1"/>
  <c r="I30" i="10"/>
  <c r="K30" i="10" s="1"/>
  <c r="I29" i="10"/>
  <c r="K29" i="10" s="1"/>
  <c r="I28" i="10"/>
  <c r="K28" i="10" s="1"/>
  <c r="I27" i="10"/>
  <c r="K27" i="10" s="1"/>
  <c r="I26" i="10"/>
  <c r="K26" i="10" s="1"/>
  <c r="I25" i="10"/>
  <c r="K25" i="10" s="1"/>
  <c r="I24" i="10"/>
  <c r="K24" i="10" s="1"/>
  <c r="I23" i="10"/>
  <c r="K23" i="10" s="1"/>
  <c r="I22" i="10"/>
  <c r="K22" i="10" s="1"/>
  <c r="I21" i="10"/>
  <c r="K21" i="10" s="1"/>
  <c r="I20" i="10"/>
  <c r="K20" i="10" s="1"/>
  <c r="I19" i="10"/>
  <c r="K19" i="10" s="1"/>
  <c r="I18" i="10"/>
  <c r="K18" i="10" s="1"/>
  <c r="I17" i="10"/>
  <c r="K17" i="10" s="1"/>
  <c r="I16" i="10"/>
  <c r="K16" i="10" s="1"/>
  <c r="I14" i="10"/>
  <c r="K14" i="10" s="1"/>
  <c r="I13" i="10"/>
  <c r="K13" i="10" s="1"/>
  <c r="I12" i="10"/>
  <c r="K12" i="10" s="1"/>
  <c r="I11" i="10"/>
  <c r="K11" i="10" s="1"/>
  <c r="I10" i="10"/>
  <c r="K10" i="10" s="1"/>
  <c r="I9" i="10"/>
  <c r="K9" i="10" s="1"/>
  <c r="I8" i="10"/>
  <c r="K8" i="10" s="1"/>
  <c r="I7" i="10"/>
  <c r="K7" i="10" s="1"/>
  <c r="I6" i="10"/>
  <c r="K6" i="10" s="1"/>
  <c r="I5" i="10"/>
  <c r="K5" i="10" s="1"/>
  <c r="I48" i="9"/>
  <c r="K48" i="9" s="1"/>
  <c r="I47" i="9"/>
  <c r="K47" i="9" s="1"/>
  <c r="I46" i="9"/>
  <c r="K46" i="9" s="1"/>
  <c r="I45" i="9"/>
  <c r="K45" i="9" s="1"/>
  <c r="I44" i="9"/>
  <c r="K44" i="9" s="1"/>
  <c r="I43" i="9"/>
  <c r="K43" i="9" s="1"/>
  <c r="I42" i="9"/>
  <c r="K42" i="9" s="1"/>
  <c r="I41" i="9"/>
  <c r="K41" i="9" s="1"/>
  <c r="I40" i="9"/>
  <c r="K40" i="9" s="1"/>
  <c r="I39" i="9"/>
  <c r="K39" i="9" s="1"/>
  <c r="I38" i="9"/>
  <c r="K38" i="9" s="1"/>
  <c r="I37" i="9"/>
  <c r="K37" i="9" s="1"/>
  <c r="I36" i="9"/>
  <c r="K36" i="9" s="1"/>
  <c r="I35" i="9"/>
  <c r="K35" i="9" s="1"/>
  <c r="I34" i="9"/>
  <c r="K34" i="9" s="1"/>
  <c r="I33" i="9"/>
  <c r="K33" i="9" s="1"/>
  <c r="I32" i="9"/>
  <c r="K32" i="9" s="1"/>
  <c r="I31" i="9"/>
  <c r="K31" i="9" s="1"/>
  <c r="I30" i="9"/>
  <c r="K30" i="9" s="1"/>
  <c r="I29" i="9"/>
  <c r="K29" i="9" s="1"/>
  <c r="I28" i="9"/>
  <c r="K28" i="9" s="1"/>
  <c r="I27" i="9"/>
  <c r="K27" i="9" s="1"/>
  <c r="I26" i="9"/>
  <c r="K26" i="9" s="1"/>
  <c r="I25" i="9"/>
  <c r="K25" i="9" s="1"/>
  <c r="I24" i="9"/>
  <c r="K24" i="9" s="1"/>
  <c r="I23" i="9"/>
  <c r="K23" i="9" s="1"/>
  <c r="I22" i="9"/>
  <c r="K22" i="9" s="1"/>
  <c r="I21" i="9"/>
  <c r="K21" i="9" s="1"/>
  <c r="I20" i="9"/>
  <c r="K20" i="9" s="1"/>
  <c r="I19" i="9"/>
  <c r="K19" i="9" s="1"/>
  <c r="I18" i="9"/>
  <c r="K18" i="9" s="1"/>
  <c r="I17" i="9"/>
  <c r="K17" i="9" s="1"/>
  <c r="I16" i="9"/>
  <c r="K16" i="9" s="1"/>
  <c r="I15" i="9"/>
  <c r="K15" i="9" s="1"/>
  <c r="I14" i="9"/>
  <c r="K14" i="9" s="1"/>
  <c r="I13" i="9"/>
  <c r="K13" i="9" s="1"/>
  <c r="I11" i="9"/>
  <c r="K11" i="9" s="1"/>
  <c r="I10" i="9"/>
  <c r="K10" i="9" s="1"/>
  <c r="I9" i="9"/>
  <c r="K9" i="9" s="1"/>
  <c r="I8" i="9"/>
  <c r="K8" i="9" s="1"/>
  <c r="I7" i="9"/>
  <c r="K7" i="9" s="1"/>
  <c r="I6" i="9"/>
  <c r="K6" i="9" s="1"/>
  <c r="I5" i="9"/>
  <c r="K5" i="9" s="1"/>
  <c r="H18" i="8"/>
  <c r="J18" i="8" s="1"/>
  <c r="H5" i="8"/>
  <c r="J5" i="8" s="1"/>
  <c r="H6" i="8"/>
  <c r="J6" i="8" s="1"/>
  <c r="H7" i="8"/>
  <c r="J7" i="8" s="1"/>
  <c r="H8" i="8"/>
  <c r="J8" i="8" s="1"/>
  <c r="H9" i="8"/>
  <c r="J9" i="8" s="1"/>
  <c r="H10" i="8"/>
  <c r="J10" i="8" s="1"/>
  <c r="H11" i="8"/>
  <c r="J11" i="8" s="1"/>
  <c r="H12" i="8"/>
  <c r="J12" i="8" s="1"/>
  <c r="H13" i="8"/>
  <c r="J13" i="8" s="1"/>
  <c r="H14" i="8"/>
  <c r="J14" i="8" s="1"/>
  <c r="H15" i="8"/>
  <c r="J15" i="8" s="1"/>
  <c r="H16" i="8"/>
  <c r="J16" i="8" s="1"/>
  <c r="H17" i="8"/>
  <c r="J17" i="8" s="1"/>
  <c r="I17" i="6"/>
  <c r="K17" i="6" s="1"/>
  <c r="I16" i="6"/>
  <c r="K16" i="6" s="1"/>
  <c r="I15" i="6"/>
  <c r="K15" i="6" s="1"/>
  <c r="I14" i="6"/>
  <c r="K14" i="6" s="1"/>
  <c r="I10" i="6"/>
  <c r="K10" i="6" s="1"/>
  <c r="I5" i="6"/>
  <c r="K5" i="6" s="1"/>
  <c r="I6" i="6"/>
  <c r="K6" i="6" s="1"/>
  <c r="I7" i="6"/>
  <c r="K7" i="6" s="1"/>
  <c r="I8" i="6"/>
  <c r="K8" i="6" s="1"/>
  <c r="I9" i="6"/>
  <c r="K9" i="6" s="1"/>
  <c r="I11" i="6"/>
  <c r="K11" i="6" s="1"/>
  <c r="I12" i="6"/>
  <c r="K12" i="6" s="1"/>
  <c r="I13" i="6"/>
  <c r="K13" i="6" s="1"/>
  <c r="I18" i="6"/>
  <c r="K18" i="6" s="1"/>
</calcChain>
</file>

<file path=xl/sharedStrings.xml><?xml version="1.0" encoding="utf-8"?>
<sst xmlns="http://schemas.openxmlformats.org/spreadsheetml/2006/main" count="473" uniqueCount="157">
  <si>
    <t>EUR (€)</t>
  </si>
  <si>
    <t>+0.00</t>
  </si>
  <si>
    <t>D</t>
  </si>
  <si>
    <t>E</t>
  </si>
  <si>
    <t>F</t>
  </si>
  <si>
    <t>4</t>
  </si>
  <si>
    <t>9=7+8</t>
  </si>
  <si>
    <t>-2.81</t>
  </si>
  <si>
    <t>+ 0.00</t>
  </si>
  <si>
    <t>+2.81</t>
  </si>
  <si>
    <t>+5.62</t>
  </si>
  <si>
    <t>+8.45</t>
  </si>
  <si>
    <t>+11.26</t>
  </si>
  <si>
    <t>11=9*10</t>
  </si>
  <si>
    <t>+14.09</t>
  </si>
  <si>
    <t>Апартамент</t>
  </si>
  <si>
    <t>Подъезд</t>
  </si>
  <si>
    <t>Этаж</t>
  </si>
  <si>
    <t>Подъем</t>
  </si>
  <si>
    <t>Спальни</t>
  </si>
  <si>
    <t>Вид</t>
  </si>
  <si>
    <t>Жил.пл.</t>
  </si>
  <si>
    <t>Доля общ.ч.</t>
  </si>
  <si>
    <t>Общая пл.</t>
  </si>
  <si>
    <t>Цена за кв.м.</t>
  </si>
  <si>
    <t>Цена</t>
  </si>
  <si>
    <t>Статус</t>
  </si>
  <si>
    <t>A1</t>
  </si>
  <si>
    <t>A3</t>
  </si>
  <si>
    <t>A10</t>
  </si>
  <si>
    <t>A19</t>
  </si>
  <si>
    <t>A20</t>
  </si>
  <si>
    <t>Виски бар</t>
  </si>
  <si>
    <t>B2</t>
  </si>
  <si>
    <t>B4</t>
  </si>
  <si>
    <t>B6</t>
  </si>
  <si>
    <t>B7</t>
  </si>
  <si>
    <t>B12</t>
  </si>
  <si>
    <t>B16</t>
  </si>
  <si>
    <t>B17</t>
  </si>
  <si>
    <t>Ресторан</t>
  </si>
  <si>
    <t>Цены включают мебель и НДС.</t>
  </si>
  <si>
    <t>студия</t>
  </si>
  <si>
    <t>бассейн</t>
  </si>
  <si>
    <t>част.бассейн</t>
  </si>
  <si>
    <t>бассейн и море</t>
  </si>
  <si>
    <t>море</t>
  </si>
  <si>
    <t>D20</t>
  </si>
  <si>
    <t>E1</t>
  </si>
  <si>
    <t>E3</t>
  </si>
  <si>
    <t>E4</t>
  </si>
  <si>
    <t>E12</t>
  </si>
  <si>
    <t>E13</t>
  </si>
  <si>
    <t>E14</t>
  </si>
  <si>
    <t>E15</t>
  </si>
  <si>
    <t>E16</t>
  </si>
  <si>
    <t>E17</t>
  </si>
  <si>
    <t>E18</t>
  </si>
  <si>
    <t>E21</t>
  </si>
  <si>
    <t>E23</t>
  </si>
  <si>
    <t>F4</t>
  </si>
  <si>
    <t>STAR DREAMS - дом 1 -  Подъезд A,B и C</t>
  </si>
  <si>
    <t xml:space="preserve">STAR DREAMS - дом 2  - Подъезд D,E,F </t>
  </si>
  <si>
    <t>партер</t>
  </si>
  <si>
    <t>комплекс</t>
  </si>
  <si>
    <t>STAR DREAMS - BLOCK 2  - Section G, H, J, K - DREAMVILLE Ltd.</t>
  </si>
  <si>
    <t>Подьезд</t>
  </si>
  <si>
    <t>Подем</t>
  </si>
  <si>
    <t>Жилая площадь</t>
  </si>
  <si>
    <t>Доля общ.частей</t>
  </si>
  <si>
    <t>Общая площадь</t>
  </si>
  <si>
    <t>море/бассейн</t>
  </si>
  <si>
    <t>H</t>
  </si>
  <si>
    <t>H2</t>
  </si>
  <si>
    <t>H3</t>
  </si>
  <si>
    <t>H4</t>
  </si>
  <si>
    <t>H8</t>
  </si>
  <si>
    <t>H9</t>
  </si>
  <si>
    <t>H10</t>
  </si>
  <si>
    <t>H11</t>
  </si>
  <si>
    <t>H13</t>
  </si>
  <si>
    <t>H15</t>
  </si>
  <si>
    <t>H16</t>
  </si>
  <si>
    <t>H18</t>
  </si>
  <si>
    <t>H19</t>
  </si>
  <si>
    <t>H20</t>
  </si>
  <si>
    <t>H21</t>
  </si>
  <si>
    <t>H22</t>
  </si>
  <si>
    <t>част.море/бассейн</t>
  </si>
  <si>
    <t>H24</t>
  </si>
  <si>
    <t>H25</t>
  </si>
  <si>
    <t>H26</t>
  </si>
  <si>
    <t>H27</t>
  </si>
  <si>
    <t>J</t>
  </si>
  <si>
    <t>J1</t>
  </si>
  <si>
    <t>J2</t>
  </si>
  <si>
    <t>J4</t>
  </si>
  <si>
    <t>J5</t>
  </si>
  <si>
    <t>J6</t>
  </si>
  <si>
    <t>J9</t>
  </si>
  <si>
    <t>J10</t>
  </si>
  <si>
    <t>J11</t>
  </si>
  <si>
    <t>J12</t>
  </si>
  <si>
    <t>J13</t>
  </si>
  <si>
    <t>част.море</t>
  </si>
  <si>
    <t>J15</t>
  </si>
  <si>
    <t>J18</t>
  </si>
  <si>
    <t>J23</t>
  </si>
  <si>
    <t>K</t>
  </si>
  <si>
    <t>K5</t>
  </si>
  <si>
    <t>K6</t>
  </si>
  <si>
    <t>K7</t>
  </si>
  <si>
    <t>K9</t>
  </si>
  <si>
    <t xml:space="preserve"> K10</t>
  </si>
  <si>
    <t xml:space="preserve"> K11</t>
  </si>
  <si>
    <t>K13</t>
  </si>
  <si>
    <t>K16</t>
  </si>
  <si>
    <t>K18</t>
  </si>
  <si>
    <t>K20</t>
  </si>
  <si>
    <t>K21</t>
  </si>
  <si>
    <t>K23</t>
  </si>
  <si>
    <t>STAR DREAMS - BLOCK 3  - Section L, M, N, P - DREAMVILLE Ltd.</t>
  </si>
  <si>
    <t>L</t>
  </si>
  <si>
    <t>L3</t>
  </si>
  <si>
    <t>L4</t>
  </si>
  <si>
    <t>L6</t>
  </si>
  <si>
    <t>L7</t>
  </si>
  <si>
    <t>L8</t>
  </si>
  <si>
    <t>M</t>
  </si>
  <si>
    <t>M5</t>
  </si>
  <si>
    <t>M8</t>
  </si>
  <si>
    <t>M14</t>
  </si>
  <si>
    <t>M17</t>
  </si>
  <si>
    <t>M20</t>
  </si>
  <si>
    <t>N</t>
  </si>
  <si>
    <t>N3</t>
  </si>
  <si>
    <t>N4</t>
  </si>
  <si>
    <t>N6</t>
  </si>
  <si>
    <t>N7</t>
  </si>
  <si>
    <t>N11</t>
  </si>
  <si>
    <t>N12</t>
  </si>
  <si>
    <t>N13</t>
  </si>
  <si>
    <t>N14</t>
  </si>
  <si>
    <t>N16</t>
  </si>
  <si>
    <t>N17</t>
  </si>
  <si>
    <t>N18</t>
  </si>
  <si>
    <t>P</t>
  </si>
  <si>
    <t>P1</t>
  </si>
  <si>
    <t>P2</t>
  </si>
  <si>
    <t>P5</t>
  </si>
  <si>
    <t>P6</t>
  </si>
  <si>
    <t>P7</t>
  </si>
  <si>
    <t>P8</t>
  </si>
  <si>
    <t>продан</t>
  </si>
  <si>
    <t>N2</t>
  </si>
  <si>
    <t>pool</t>
  </si>
  <si>
    <t>зарезервирован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</si>
</sst>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€-2]\ #,##0.00"/>
    <numFmt numFmtId="165" formatCode="0.00;[Red]0.00"/>
  </numFmts>
  <fonts count="10" x14ac:knownFonts="1">
    <font>
      <sz val="10"/>
      <name val="Arial"/>
    </font>
    <font>
      <sz val="10"/>
      <name val="Batang"/>
      <family val="1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color indexed="12"/>
      <name val="Arial"/>
      <family val="2"/>
      <charset val="204"/>
    </font>
    <font>
      <b/>
      <sz val="14"/>
      <name val="Arial"/>
      <family val="2"/>
      <charset val="204"/>
    </font>
    <font>
      <sz val="9"/>
      <name val="Arial"/>
      <family val="2"/>
      <charset val="204"/>
    </font>
    <font>
      <b/>
      <i/>
      <sz val="12"/>
      <name val="Arial"/>
      <family val="2"/>
      <charset val="204"/>
    </font>
    <font>
      <sz val="8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9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165" fontId="1" fillId="0" borderId="0" xfId="0" applyNumberFormat="1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165" fontId="2" fillId="3" borderId="2" xfId="0" applyNumberFormat="1" applyFont="1" applyFill="1" applyBorder="1" applyAlignment="1">
      <alignment horizontal="center" vertical="center" wrapText="1"/>
    </xf>
    <xf numFmtId="164" fontId="2" fillId="3" borderId="2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/>
    </xf>
    <xf numFmtId="165" fontId="3" fillId="2" borderId="8" xfId="0" applyNumberFormat="1" applyFont="1" applyFill="1" applyBorder="1" applyAlignment="1">
      <alignment horizontal="center"/>
    </xf>
    <xf numFmtId="0" fontId="1" fillId="0" borderId="0" xfId="0" applyFont="1" applyBorder="1"/>
    <xf numFmtId="49" fontId="1" fillId="0" borderId="0" xfId="0" applyNumberFormat="1" applyFont="1" applyBorder="1"/>
    <xf numFmtId="165" fontId="1" fillId="0" borderId="0" xfId="0" applyNumberFormat="1" applyFont="1" applyBorder="1" applyAlignment="1">
      <alignment horizontal="center"/>
    </xf>
    <xf numFmtId="165" fontId="1" fillId="0" borderId="0" xfId="0" applyNumberFormat="1" applyFont="1" applyBorder="1"/>
    <xf numFmtId="0" fontId="8" fillId="0" borderId="0" xfId="0" applyFont="1" applyBorder="1"/>
    <xf numFmtId="0" fontId="5" fillId="2" borderId="8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165" fontId="3" fillId="2" borderId="10" xfId="0" applyNumberFormat="1" applyFont="1" applyFill="1" applyBorder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49" fontId="3" fillId="2" borderId="9" xfId="0" applyNumberFormat="1" applyFont="1" applyFill="1" applyBorder="1" applyAlignment="1">
      <alignment horizontal="center"/>
    </xf>
    <xf numFmtId="165" fontId="3" fillId="2" borderId="9" xfId="0" applyNumberFormat="1" applyFont="1" applyFill="1" applyBorder="1" applyAlignment="1">
      <alignment horizontal="center"/>
    </xf>
    <xf numFmtId="164" fontId="3" fillId="2" borderId="12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49" fontId="3" fillId="2" borderId="6" xfId="0" applyNumberFormat="1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165" fontId="3" fillId="2" borderId="13" xfId="0" applyNumberFormat="1" applyFont="1" applyFill="1" applyBorder="1" applyAlignment="1">
      <alignment horizontal="center"/>
    </xf>
    <xf numFmtId="165" fontId="3" fillId="2" borderId="14" xfId="0" applyNumberFormat="1" applyFont="1" applyFill="1" applyBorder="1" applyAlignment="1">
      <alignment horizontal="center"/>
    </xf>
    <xf numFmtId="49" fontId="3" fillId="2" borderId="7" xfId="0" applyNumberFormat="1" applyFont="1" applyFill="1" applyBorder="1" applyAlignment="1">
      <alignment horizontal="center"/>
    </xf>
    <xf numFmtId="164" fontId="3" fillId="2" borderId="15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164" fontId="1" fillId="0" borderId="0" xfId="0" applyNumberFormat="1" applyFont="1"/>
    <xf numFmtId="165" fontId="3" fillId="2" borderId="16" xfId="0" applyNumberFormat="1" applyFont="1" applyFill="1" applyBorder="1" applyAlignment="1">
      <alignment horizontal="center"/>
    </xf>
    <xf numFmtId="165" fontId="3" fillId="2" borderId="17" xfId="0" applyNumberFormat="1" applyFont="1" applyFill="1" applyBorder="1" applyAlignment="1">
      <alignment horizontal="center"/>
    </xf>
    <xf numFmtId="164" fontId="3" fillId="2" borderId="18" xfId="0" applyNumberFormat="1" applyFont="1" applyFill="1" applyBorder="1" applyAlignment="1">
      <alignment horizontal="center"/>
    </xf>
    <xf numFmtId="164" fontId="3" fillId="2" borderId="19" xfId="0" applyNumberFormat="1" applyFont="1" applyFill="1" applyBorder="1" applyAlignment="1">
      <alignment horizontal="center"/>
    </xf>
    <xf numFmtId="164" fontId="3" fillId="2" borderId="9" xfId="0" applyNumberFormat="1" applyFont="1" applyFill="1" applyBorder="1" applyAlignment="1">
      <alignment horizontal="center"/>
    </xf>
    <xf numFmtId="164" fontId="3" fillId="2" borderId="8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49" fontId="3" fillId="4" borderId="8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7" fillId="4" borderId="8" xfId="0" applyFont="1" applyFill="1" applyBorder="1" applyAlignment="1">
      <alignment horizontal="center"/>
    </xf>
    <xf numFmtId="165" fontId="3" fillId="4" borderId="8" xfId="0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164" fontId="3" fillId="4" borderId="8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49" fontId="3" fillId="4" borderId="10" xfId="0" applyNumberFormat="1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7" fillId="4" borderId="10" xfId="0" applyFont="1" applyFill="1" applyBorder="1" applyAlignment="1">
      <alignment horizontal="center"/>
    </xf>
    <xf numFmtId="165" fontId="3" fillId="4" borderId="10" xfId="0" applyNumberFormat="1" applyFont="1" applyFill="1" applyBorder="1" applyAlignment="1">
      <alignment horizontal="center"/>
    </xf>
    <xf numFmtId="165" fontId="3" fillId="4" borderId="17" xfId="0" applyNumberFormat="1" applyFont="1" applyFill="1" applyBorder="1" applyAlignment="1">
      <alignment horizontal="center"/>
    </xf>
    <xf numFmtId="164" fontId="3" fillId="4" borderId="15" xfId="0" applyNumberFormat="1" applyFont="1" applyFill="1" applyBorder="1" applyAlignment="1">
      <alignment horizontal="center"/>
    </xf>
    <xf numFmtId="164" fontId="3" fillId="4" borderId="10" xfId="0" applyNumberFormat="1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49" fontId="3" fillId="4" borderId="9" xfId="0" applyNumberFormat="1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165" fontId="3" fillId="4" borderId="9" xfId="0" applyNumberFormat="1" applyFont="1" applyFill="1" applyBorder="1" applyAlignment="1">
      <alignment horizontal="center"/>
    </xf>
    <xf numFmtId="165" fontId="3" fillId="4" borderId="16" xfId="0" applyNumberFormat="1" applyFont="1" applyFill="1" applyBorder="1" applyAlignment="1">
      <alignment horizontal="center"/>
    </xf>
    <xf numFmtId="164" fontId="3" fillId="4" borderId="12" xfId="0" applyNumberFormat="1" applyFont="1" applyFill="1" applyBorder="1" applyAlignment="1">
      <alignment horizontal="center"/>
    </xf>
    <xf numFmtId="164" fontId="3" fillId="4" borderId="9" xfId="0" applyNumberFormat="1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49" fontId="3" fillId="4" borderId="11" xfId="0" applyNumberFormat="1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/>
    </xf>
    <xf numFmtId="165" fontId="3" fillId="4" borderId="11" xfId="0" applyNumberFormat="1" applyFont="1" applyFill="1" applyBorder="1" applyAlignment="1">
      <alignment horizontal="center"/>
    </xf>
    <xf numFmtId="165" fontId="3" fillId="4" borderId="22" xfId="0" applyNumberFormat="1" applyFont="1" applyFill="1" applyBorder="1" applyAlignment="1">
      <alignment horizontal="center"/>
    </xf>
    <xf numFmtId="164" fontId="3" fillId="4" borderId="23" xfId="0" applyNumberFormat="1" applyFont="1" applyFill="1" applyBorder="1" applyAlignment="1">
      <alignment horizontal="center"/>
    </xf>
    <xf numFmtId="164" fontId="3" fillId="4" borderId="1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165" fontId="3" fillId="0" borderId="8" xfId="0" applyNumberFormat="1" applyFont="1" applyFill="1" applyBorder="1" applyAlignment="1">
      <alignment horizontal="center"/>
    </xf>
    <xf numFmtId="165" fontId="3" fillId="0" borderId="13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49" fontId="3" fillId="0" borderId="5" xfId="0" applyNumberFormat="1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165" fontId="3" fillId="0" borderId="9" xfId="0" applyNumberFormat="1" applyFont="1" applyFill="1" applyBorder="1" applyAlignment="1">
      <alignment horizontal="center"/>
    </xf>
    <xf numFmtId="165" fontId="3" fillId="0" borderId="16" xfId="0" applyNumberFormat="1" applyFont="1" applyFill="1" applyBorder="1" applyAlignment="1">
      <alignment horizontal="center"/>
    </xf>
    <xf numFmtId="164" fontId="3" fillId="0" borderId="12" xfId="0" applyNumberFormat="1" applyFont="1" applyFill="1" applyBorder="1" applyAlignment="1">
      <alignment horizontal="center"/>
    </xf>
    <xf numFmtId="164" fontId="3" fillId="0" borderId="24" xfId="0" applyNumberFormat="1" applyFont="1" applyFill="1" applyBorder="1" applyAlignment="1">
      <alignment horizontal="center"/>
    </xf>
    <xf numFmtId="0" fontId="1" fillId="4" borderId="0" xfId="0" applyFont="1" applyFill="1"/>
    <xf numFmtId="0" fontId="2" fillId="2" borderId="2" xfId="0" applyFont="1" applyFill="1" applyBorder="1" applyAlignment="1">
      <alignment horizontal="center"/>
    </xf>
    <xf numFmtId="164" fontId="2" fillId="2" borderId="2" xfId="0" applyNumberFormat="1" applyFont="1" applyFill="1" applyBorder="1" applyAlignment="1">
      <alignment horizontal="center"/>
    </xf>
    <xf numFmtId="0" fontId="2" fillId="3" borderId="2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49" fontId="2" fillId="3" borderId="26" xfId="0" applyNumberFormat="1" applyFont="1" applyFill="1" applyBorder="1" applyAlignment="1">
      <alignment horizontal="center" vertical="center" wrapText="1"/>
    </xf>
    <xf numFmtId="165" fontId="2" fillId="3" borderId="26" xfId="0" applyNumberFormat="1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/>
    </xf>
    <xf numFmtId="164" fontId="2" fillId="3" borderId="26" xfId="0" applyNumberFormat="1" applyFont="1" applyFill="1" applyBorder="1" applyAlignment="1">
      <alignment horizontal="center"/>
    </xf>
    <xf numFmtId="0" fontId="2" fillId="3" borderId="27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165" fontId="3" fillId="0" borderId="8" xfId="0" applyNumberFormat="1" applyFont="1" applyBorder="1" applyAlignment="1">
      <alignment horizontal="center"/>
    </xf>
    <xf numFmtId="164" fontId="3" fillId="2" borderId="6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64" fontId="3" fillId="4" borderId="6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164" fontId="3" fillId="2" borderId="7" xfId="0" applyNumberFormat="1" applyFont="1" applyFill="1" applyBorder="1" applyAlignment="1">
      <alignment horizontal="center"/>
    </xf>
    <xf numFmtId="164" fontId="3" fillId="4" borderId="21" xfId="0" applyNumberFormat="1" applyFont="1" applyFill="1" applyBorder="1" applyAlignment="1">
      <alignment horizontal="center"/>
    </xf>
    <xf numFmtId="0" fontId="3" fillId="2" borderId="28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49" fontId="3" fillId="2" borderId="14" xfId="0" applyNumberFormat="1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164" fontId="3" fillId="2" borderId="28" xfId="0" applyNumberFormat="1" applyFont="1" applyFill="1" applyBorder="1" applyAlignment="1">
      <alignment horizontal="center"/>
    </xf>
    <xf numFmtId="164" fontId="3" fillId="2" borderId="13" xfId="0" applyNumberFormat="1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165" fontId="3" fillId="2" borderId="6" xfId="0" applyNumberFormat="1" applyFont="1" applyFill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2" borderId="0" xfId="0" applyFill="1"/>
    <xf numFmtId="0" fontId="7" fillId="2" borderId="6" xfId="0" applyFont="1" applyFill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49" fontId="3" fillId="0" borderId="8" xfId="0" applyNumberFormat="1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164" fontId="3" fillId="0" borderId="8" xfId="0" applyNumberFormat="1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164" fontId="3" fillId="0" borderId="6" xfId="0" applyNumberFormat="1" applyFont="1" applyFill="1" applyBorder="1" applyAlignment="1">
      <alignment horizontal="center"/>
    </xf>
    <xf numFmtId="0" fontId="0" fillId="0" borderId="0" xfId="0" applyFill="1"/>
    <xf numFmtId="49" fontId="3" fillId="0" borderId="6" xfId="0" applyNumberFormat="1" applyFont="1" applyFill="1" applyBorder="1" applyAlignment="1">
      <alignment horizontal="center"/>
    </xf>
    <xf numFmtId="164" fontId="3" fillId="0" borderId="18" xfId="0" applyNumberFormat="1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/>
    </xf>
    <xf numFmtId="49" fontId="3" fillId="4" borderId="6" xfId="0" applyNumberFormat="1" applyFont="1" applyFill="1" applyBorder="1" applyAlignment="1">
      <alignment horizontal="center"/>
    </xf>
    <xf numFmtId="164" fontId="3" fillId="4" borderId="18" xfId="0" applyNumberFormat="1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165" fontId="3" fillId="0" borderId="14" xfId="0" applyNumberFormat="1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center"/>
    </xf>
    <xf numFmtId="164" fontId="3" fillId="2" borderId="10" xfId="0" applyNumberFormat="1" applyFont="1" applyFill="1" applyBorder="1" applyAlignment="1">
      <alignment horizontal="center"/>
    </xf>
    <xf numFmtId="164" fontId="3" fillId="2" borderId="5" xfId="0" applyNumberFormat="1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164" fontId="3" fillId="2" borderId="21" xfId="0" applyNumberFormat="1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164" fontId="3" fillId="4" borderId="5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49" fontId="3" fillId="0" borderId="30" xfId="0" applyNumberFormat="1" applyFont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165" fontId="3" fillId="2" borderId="5" xfId="0" applyNumberFormat="1" applyFont="1" applyFill="1" applyBorder="1" applyAlignment="1">
      <alignment horizontal="center"/>
    </xf>
    <xf numFmtId="164" fontId="3" fillId="2" borderId="16" xfId="0" applyNumberFormat="1" applyFont="1" applyFill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49" fontId="3" fillId="2" borderId="11" xfId="0" applyNumberFormat="1" applyFont="1" applyFill="1" applyBorder="1" applyAlignment="1">
      <alignment horizontal="center"/>
    </xf>
    <xf numFmtId="165" fontId="3" fillId="2" borderId="11" xfId="0" applyNumberFormat="1" applyFont="1" applyFill="1" applyBorder="1" applyAlignment="1">
      <alignment horizontal="center"/>
    </xf>
    <xf numFmtId="0" fontId="3" fillId="2" borderId="38" xfId="0" applyFont="1" applyFill="1" applyBorder="1" applyAlignment="1">
      <alignment horizontal="center"/>
    </xf>
    <xf numFmtId="0" fontId="2" fillId="2" borderId="43" xfId="0" applyFont="1" applyFill="1" applyBorder="1" applyAlignment="1">
      <alignment horizontal="center"/>
    </xf>
    <xf numFmtId="0" fontId="5" fillId="4" borderId="43" xfId="0" applyFont="1" applyFill="1" applyBorder="1" applyAlignment="1">
      <alignment horizontal="center"/>
    </xf>
    <xf numFmtId="49" fontId="3" fillId="4" borderId="43" xfId="0" applyNumberFormat="1" applyFont="1" applyFill="1" applyBorder="1" applyAlignment="1">
      <alignment horizontal="center"/>
    </xf>
    <xf numFmtId="0" fontId="3" fillId="2" borderId="43" xfId="0" applyFont="1" applyFill="1" applyBorder="1" applyAlignment="1">
      <alignment horizontal="center"/>
    </xf>
    <xf numFmtId="0" fontId="7" fillId="2" borderId="43" xfId="0" applyFont="1" applyFill="1" applyBorder="1" applyAlignment="1">
      <alignment horizontal="center"/>
    </xf>
    <xf numFmtId="165" fontId="3" fillId="2" borderId="43" xfId="0" applyNumberFormat="1" applyFont="1" applyFill="1" applyBorder="1" applyAlignment="1">
      <alignment horizontal="center"/>
    </xf>
    <xf numFmtId="165" fontId="3" fillId="4" borderId="43" xfId="0" applyNumberFormat="1" applyFont="1" applyFill="1" applyBorder="1" applyAlignment="1">
      <alignment horizontal="center"/>
    </xf>
    <xf numFmtId="164" fontId="3" fillId="2" borderId="38" xfId="0" applyNumberFormat="1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2" borderId="21" xfId="0" applyFont="1" applyFill="1" applyBorder="1" applyAlignment="1">
      <alignment horizontal="center"/>
    </xf>
    <xf numFmtId="0" fontId="3" fillId="0" borderId="39" xfId="0" applyFont="1" applyFill="1" applyBorder="1" applyAlignment="1">
      <alignment horizontal="center"/>
    </xf>
    <xf numFmtId="0" fontId="2" fillId="0" borderId="40" xfId="0" applyFont="1" applyFill="1" applyBorder="1" applyAlignment="1">
      <alignment horizontal="center"/>
    </xf>
    <xf numFmtId="0" fontId="5" fillId="0" borderId="40" xfId="0" applyFont="1" applyFill="1" applyBorder="1" applyAlignment="1">
      <alignment horizontal="center"/>
    </xf>
    <xf numFmtId="49" fontId="3" fillId="0" borderId="40" xfId="0" applyNumberFormat="1" applyFont="1" applyFill="1" applyBorder="1" applyAlignment="1">
      <alignment horizontal="center"/>
    </xf>
    <xf numFmtId="0" fontId="3" fillId="0" borderId="40" xfId="0" applyFont="1" applyFill="1" applyBorder="1" applyAlignment="1">
      <alignment horizontal="center"/>
    </xf>
    <xf numFmtId="0" fontId="7" fillId="0" borderId="40" xfId="0" applyFont="1" applyFill="1" applyBorder="1" applyAlignment="1">
      <alignment horizontal="center"/>
    </xf>
    <xf numFmtId="165" fontId="3" fillId="0" borderId="40" xfId="0" applyNumberFormat="1" applyFont="1" applyFill="1" applyBorder="1" applyAlignment="1">
      <alignment horizontal="center"/>
    </xf>
    <xf numFmtId="165" fontId="3" fillId="0" borderId="41" xfId="0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49" fontId="3" fillId="5" borderId="8" xfId="0" applyNumberFormat="1" applyFont="1" applyFill="1" applyBorder="1" applyAlignment="1">
      <alignment horizontal="center"/>
    </xf>
    <xf numFmtId="0" fontId="7" fillId="5" borderId="11" xfId="0" applyFont="1" applyFill="1" applyBorder="1" applyAlignment="1">
      <alignment horizontal="center"/>
    </xf>
    <xf numFmtId="165" fontId="3" fillId="5" borderId="11" xfId="0" applyNumberFormat="1" applyFont="1" applyFill="1" applyBorder="1" applyAlignment="1">
      <alignment horizontal="center"/>
    </xf>
    <xf numFmtId="164" fontId="3" fillId="5" borderId="21" xfId="0" applyNumberFormat="1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/>
    </xf>
    <xf numFmtId="165" fontId="3" fillId="5" borderId="8" xfId="0" applyNumberFormat="1" applyFont="1" applyFill="1" applyBorder="1" applyAlignment="1">
      <alignment horizontal="center"/>
    </xf>
    <xf numFmtId="164" fontId="3" fillId="5" borderId="6" xfId="0" applyNumberFormat="1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49" fontId="3" fillId="5" borderId="10" xfId="0" applyNumberFormat="1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165" fontId="3" fillId="5" borderId="10" xfId="0" applyNumberFormat="1" applyFont="1" applyFill="1" applyBorder="1" applyAlignment="1">
      <alignment horizontal="center"/>
    </xf>
    <xf numFmtId="164" fontId="3" fillId="5" borderId="7" xfId="0" applyNumberFormat="1" applyFont="1" applyFill="1" applyBorder="1" applyAlignment="1">
      <alignment horizontal="center"/>
    </xf>
    <xf numFmtId="0" fontId="2" fillId="0" borderId="29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65" fontId="3" fillId="0" borderId="6" xfId="0" applyNumberFormat="1" applyFont="1" applyFill="1" applyBorder="1" applyAlignment="1">
      <alignment horizontal="center"/>
    </xf>
    <xf numFmtId="164" fontId="3" fillId="0" borderId="13" xfId="0" applyNumberFormat="1" applyFont="1" applyFill="1" applyBorder="1" applyAlignment="1">
      <alignment horizontal="center"/>
    </xf>
    <xf numFmtId="0" fontId="4" fillId="5" borderId="8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49" fontId="3" fillId="6" borderId="8" xfId="0" applyNumberFormat="1" applyFont="1" applyFill="1" applyBorder="1" applyAlignment="1">
      <alignment horizontal="center"/>
    </xf>
    <xf numFmtId="0" fontId="3" fillId="6" borderId="8" xfId="0" applyFont="1" applyFill="1" applyBorder="1" applyAlignment="1">
      <alignment horizontal="center"/>
    </xf>
    <xf numFmtId="0" fontId="7" fillId="6" borderId="8" xfId="0" applyFont="1" applyFill="1" applyBorder="1" applyAlignment="1">
      <alignment horizontal="center"/>
    </xf>
    <xf numFmtId="165" fontId="3" fillId="6" borderId="8" xfId="0" applyNumberFormat="1" applyFont="1" applyFill="1" applyBorder="1" applyAlignment="1">
      <alignment horizontal="center"/>
    </xf>
    <xf numFmtId="164" fontId="3" fillId="6" borderId="6" xfId="0" applyNumberFormat="1" applyFont="1" applyFill="1" applyBorder="1" applyAlignment="1">
      <alignment horizontal="center"/>
    </xf>
    <xf numFmtId="0" fontId="3" fillId="7" borderId="6" xfId="0" applyFont="1" applyFill="1" applyBorder="1" applyAlignment="1">
      <alignment horizontal="center"/>
    </xf>
    <xf numFmtId="0" fontId="2" fillId="7" borderId="8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center"/>
    </xf>
    <xf numFmtId="49" fontId="3" fillId="7" borderId="8" xfId="0" applyNumberFormat="1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0" fontId="7" fillId="7" borderId="8" xfId="0" applyFont="1" applyFill="1" applyBorder="1" applyAlignment="1">
      <alignment horizontal="center"/>
    </xf>
    <xf numFmtId="165" fontId="3" fillId="7" borderId="8" xfId="0" applyNumberFormat="1" applyFont="1" applyFill="1" applyBorder="1" applyAlignment="1">
      <alignment horizontal="center"/>
    </xf>
    <xf numFmtId="164" fontId="3" fillId="7" borderId="6" xfId="0" applyNumberFormat="1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49" fontId="6" fillId="3" borderId="12" xfId="0" applyNumberFormat="1" applyFont="1" applyFill="1" applyBorder="1" applyAlignment="1">
      <alignment horizontal="center"/>
    </xf>
    <xf numFmtId="0" fontId="6" fillId="3" borderId="32" xfId="0" applyFont="1" applyFill="1" applyBorder="1" applyAlignment="1">
      <alignment horizontal="center"/>
    </xf>
    <xf numFmtId="0" fontId="6" fillId="3" borderId="33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/>
    </xf>
    <xf numFmtId="0" fontId="6" fillId="3" borderId="1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5" xfId="0" applyNumberFormat="1" applyFont="1" applyFill="1" applyBorder="1" applyAlignment="1">
      <alignment horizontal="center" vertical="center" wrapText="1"/>
    </xf>
    <xf numFmtId="165" fontId="2" fillId="2" borderId="2" xfId="0" applyNumberFormat="1" applyFont="1" applyFill="1" applyBorder="1" applyAlignment="1">
      <alignment horizontal="center" vertical="center" wrapText="1"/>
    </xf>
    <xf numFmtId="165" fontId="2" fillId="2" borderId="3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zoomScaleNormal="100" zoomScaleSheetLayoutView="100" workbookViewId="0">
      <selection activeCell="I12" sqref="I12"/>
    </sheetView>
  </sheetViews>
  <sheetFormatPr defaultColWidth="9.140625" defaultRowHeight="12" x14ac:dyDescent="0.15"/>
  <cols>
    <col min="1" max="1" width="14.5703125" style="1" customWidth="1"/>
    <col min="2" max="2" width="10.140625" style="1" customWidth="1"/>
    <col min="3" max="3" width="19.7109375" style="2" customWidth="1"/>
    <col min="4" max="4" width="11.85546875" style="1" customWidth="1"/>
    <col min="5" max="5" width="15" style="1" bestFit="1" customWidth="1"/>
    <col min="6" max="6" width="12.85546875" style="6" customWidth="1"/>
    <col min="7" max="7" width="12.7109375" style="6" customWidth="1"/>
    <col min="8" max="8" width="14" style="7" bestFit="1" customWidth="1"/>
    <col min="9" max="11" width="15" style="1" customWidth="1"/>
    <col min="12" max="16384" width="9.140625" style="1"/>
  </cols>
  <sheetData>
    <row r="1" spans="1:11" ht="18" x14ac:dyDescent="0.25">
      <c r="A1" s="247" t="s">
        <v>61</v>
      </c>
      <c r="B1" s="248"/>
      <c r="C1" s="249"/>
      <c r="D1" s="248"/>
      <c r="E1" s="248"/>
      <c r="F1" s="248"/>
      <c r="G1" s="248"/>
      <c r="H1" s="248"/>
      <c r="I1" s="250"/>
      <c r="J1" s="250"/>
      <c r="K1" s="251"/>
    </row>
    <row r="2" spans="1:11" ht="24.75" customHeight="1" x14ac:dyDescent="0.15">
      <c r="A2" s="252" t="s">
        <v>15</v>
      </c>
      <c r="B2" s="253" t="s">
        <v>17</v>
      </c>
      <c r="C2" s="254" t="s">
        <v>18</v>
      </c>
      <c r="D2" s="253" t="s">
        <v>19</v>
      </c>
      <c r="E2" s="253" t="s">
        <v>20</v>
      </c>
      <c r="F2" s="255" t="s">
        <v>21</v>
      </c>
      <c r="G2" s="255" t="s">
        <v>22</v>
      </c>
      <c r="H2" s="255" t="s">
        <v>23</v>
      </c>
      <c r="I2" s="8" t="s">
        <v>24</v>
      </c>
      <c r="J2" s="8" t="s">
        <v>25</v>
      </c>
      <c r="K2" s="246" t="s">
        <v>26</v>
      </c>
    </row>
    <row r="3" spans="1:11" ht="12.75" x14ac:dyDescent="0.2">
      <c r="A3" s="252"/>
      <c r="B3" s="253"/>
      <c r="C3" s="254"/>
      <c r="D3" s="253"/>
      <c r="E3" s="253"/>
      <c r="F3" s="255"/>
      <c r="G3" s="255"/>
      <c r="H3" s="255"/>
      <c r="I3" s="9" t="s">
        <v>0</v>
      </c>
      <c r="J3" s="9" t="s">
        <v>0</v>
      </c>
      <c r="K3" s="246"/>
    </row>
    <row r="4" spans="1:11" ht="13.5" thickBot="1" x14ac:dyDescent="0.25">
      <c r="A4" s="13">
        <v>1</v>
      </c>
      <c r="B4" s="14">
        <v>3</v>
      </c>
      <c r="C4" s="15" t="s">
        <v>5</v>
      </c>
      <c r="D4" s="14">
        <v>5</v>
      </c>
      <c r="E4" s="14">
        <v>6</v>
      </c>
      <c r="F4" s="16">
        <v>7</v>
      </c>
      <c r="G4" s="16">
        <v>8</v>
      </c>
      <c r="H4" s="16" t="s">
        <v>6</v>
      </c>
      <c r="I4" s="10">
        <v>10</v>
      </c>
      <c r="J4" s="10" t="s">
        <v>13</v>
      </c>
      <c r="K4" s="18">
        <v>12</v>
      </c>
    </row>
    <row r="5" spans="1:11" ht="12.75" x14ac:dyDescent="0.2">
      <c r="A5" s="102" t="s">
        <v>27</v>
      </c>
      <c r="B5" s="103" t="s">
        <v>63</v>
      </c>
      <c r="C5" s="104" t="s">
        <v>7</v>
      </c>
      <c r="D5" s="105">
        <v>1</v>
      </c>
      <c r="E5" s="105" t="s">
        <v>44</v>
      </c>
      <c r="F5" s="106">
        <v>60.18</v>
      </c>
      <c r="G5" s="106">
        <v>9.89</v>
      </c>
      <c r="H5" s="107">
        <f>F5+G5</f>
        <v>70.069999999999993</v>
      </c>
      <c r="I5" s="108">
        <v>750</v>
      </c>
      <c r="J5" s="109">
        <f t="shared" ref="J5:J9" si="0">H5*I5</f>
        <v>52552.499999999993</v>
      </c>
      <c r="K5" s="105"/>
    </row>
    <row r="6" spans="1:11" s="110" customFormat="1" ht="12.75" x14ac:dyDescent="0.2">
      <c r="A6" s="59" t="s">
        <v>28</v>
      </c>
      <c r="B6" s="69">
        <v>1</v>
      </c>
      <c r="C6" s="157" t="s">
        <v>8</v>
      </c>
      <c r="D6" s="61">
        <v>1</v>
      </c>
      <c r="E6" s="61" t="s">
        <v>44</v>
      </c>
      <c r="F6" s="63">
        <v>60.18</v>
      </c>
      <c r="G6" s="63">
        <v>10.84</v>
      </c>
      <c r="H6" s="64">
        <f t="shared" ref="H6:H17" si="1">F6+G6</f>
        <v>71.02</v>
      </c>
      <c r="I6" s="66">
        <v>770</v>
      </c>
      <c r="J6" s="158">
        <f t="shared" si="0"/>
        <v>54685.399999999994</v>
      </c>
      <c r="K6" s="68"/>
    </row>
    <row r="7" spans="1:11" ht="12.75" x14ac:dyDescent="0.2">
      <c r="A7" s="95" t="s">
        <v>29</v>
      </c>
      <c r="B7" s="151">
        <v>2</v>
      </c>
      <c r="C7" s="154" t="s">
        <v>9</v>
      </c>
      <c r="D7" s="96">
        <v>1</v>
      </c>
      <c r="E7" s="149" t="s">
        <v>43</v>
      </c>
      <c r="F7" s="97">
        <v>58.96</v>
      </c>
      <c r="G7" s="97">
        <v>10.210000000000001</v>
      </c>
      <c r="H7" s="98">
        <f t="shared" si="1"/>
        <v>69.17</v>
      </c>
      <c r="I7" s="99">
        <v>810</v>
      </c>
      <c r="J7" s="155">
        <f t="shared" si="0"/>
        <v>56027.700000000004</v>
      </c>
      <c r="K7" s="156"/>
    </row>
    <row r="8" spans="1:11" ht="12.75" x14ac:dyDescent="0.2">
      <c r="A8" s="20" t="s">
        <v>30</v>
      </c>
      <c r="B8" s="22">
        <v>4</v>
      </c>
      <c r="C8" s="44" t="s">
        <v>11</v>
      </c>
      <c r="D8" s="24">
        <v>1</v>
      </c>
      <c r="E8" s="25" t="s">
        <v>45</v>
      </c>
      <c r="F8" s="29">
        <v>51.25</v>
      </c>
      <c r="G8" s="29">
        <v>8.36</v>
      </c>
      <c r="H8" s="47">
        <f t="shared" si="1"/>
        <v>59.61</v>
      </c>
      <c r="I8" s="38">
        <v>980</v>
      </c>
      <c r="J8" s="55">
        <f t="shared" si="0"/>
        <v>58417.8</v>
      </c>
      <c r="K8" s="24"/>
    </row>
    <row r="9" spans="1:11" ht="13.5" thickBot="1" x14ac:dyDescent="0.25">
      <c r="A9" s="21" t="s">
        <v>31</v>
      </c>
      <c r="B9" s="43">
        <v>4</v>
      </c>
      <c r="C9" s="49" t="s">
        <v>11</v>
      </c>
      <c r="D9" s="26" t="s">
        <v>42</v>
      </c>
      <c r="E9" s="36" t="s">
        <v>46</v>
      </c>
      <c r="F9" s="37">
        <v>43.8</v>
      </c>
      <c r="G9" s="37">
        <v>7.29</v>
      </c>
      <c r="H9" s="54">
        <f t="shared" si="1"/>
        <v>51.089999999999996</v>
      </c>
      <c r="I9" s="50">
        <v>980</v>
      </c>
      <c r="J9" s="56">
        <f t="shared" si="0"/>
        <v>50068.2</v>
      </c>
      <c r="K9" s="26"/>
    </row>
    <row r="10" spans="1:11" ht="12.75" x14ac:dyDescent="0.2">
      <c r="A10" s="79" t="s">
        <v>32</v>
      </c>
      <c r="B10" s="80">
        <v>1</v>
      </c>
      <c r="C10" s="81" t="s">
        <v>8</v>
      </c>
      <c r="D10" s="67"/>
      <c r="E10" s="82"/>
      <c r="F10" s="83">
        <v>201.94</v>
      </c>
      <c r="G10" s="83">
        <v>34.29</v>
      </c>
      <c r="H10" s="84">
        <f t="shared" si="1"/>
        <v>236.23</v>
      </c>
      <c r="I10" s="85">
        <v>1000</v>
      </c>
      <c r="J10" s="86">
        <f t="shared" ref="J10:J14" si="2">H10*I10</f>
        <v>236230</v>
      </c>
      <c r="K10" s="67"/>
    </row>
    <row r="11" spans="1:11" ht="12.75" x14ac:dyDescent="0.2">
      <c r="A11" s="20" t="s">
        <v>33</v>
      </c>
      <c r="B11" s="22">
        <v>2</v>
      </c>
      <c r="C11" s="28" t="s">
        <v>9</v>
      </c>
      <c r="D11" s="24">
        <v>1</v>
      </c>
      <c r="E11" s="25" t="s">
        <v>43</v>
      </c>
      <c r="F11" s="29">
        <v>63.98</v>
      </c>
      <c r="G11" s="29">
        <v>10.86</v>
      </c>
      <c r="H11" s="47">
        <f t="shared" si="1"/>
        <v>74.84</v>
      </c>
      <c r="I11" s="38">
        <v>750</v>
      </c>
      <c r="J11" s="58">
        <f t="shared" si="2"/>
        <v>56130</v>
      </c>
      <c r="K11" s="24"/>
    </row>
    <row r="12" spans="1:11" s="110" customFormat="1" ht="12.75" x14ac:dyDescent="0.2">
      <c r="A12" s="95" t="s">
        <v>34</v>
      </c>
      <c r="B12" s="151">
        <v>2</v>
      </c>
      <c r="C12" s="148" t="s">
        <v>9</v>
      </c>
      <c r="D12" s="96">
        <v>1</v>
      </c>
      <c r="E12" s="149" t="s">
        <v>43</v>
      </c>
      <c r="F12" s="97">
        <v>63.98</v>
      </c>
      <c r="G12" s="97">
        <v>10.86</v>
      </c>
      <c r="H12" s="98">
        <f t="shared" si="1"/>
        <v>74.84</v>
      </c>
      <c r="I12" s="99">
        <v>790</v>
      </c>
      <c r="J12" s="150">
        <f t="shared" si="2"/>
        <v>59123.600000000006</v>
      </c>
      <c r="K12" s="96"/>
    </row>
    <row r="13" spans="1:11" ht="12.75" x14ac:dyDescent="0.2">
      <c r="A13" s="20" t="s">
        <v>35</v>
      </c>
      <c r="B13" s="35">
        <v>3</v>
      </c>
      <c r="C13" s="28" t="s">
        <v>10</v>
      </c>
      <c r="D13" s="24">
        <v>1</v>
      </c>
      <c r="E13" s="25" t="s">
        <v>64</v>
      </c>
      <c r="F13" s="29">
        <v>59.5</v>
      </c>
      <c r="G13" s="29">
        <v>10.51</v>
      </c>
      <c r="H13" s="47">
        <f t="shared" si="1"/>
        <v>70.010000000000005</v>
      </c>
      <c r="I13" s="38">
        <v>790</v>
      </c>
      <c r="J13" s="58">
        <f t="shared" si="2"/>
        <v>55307.9</v>
      </c>
      <c r="K13" s="24"/>
    </row>
    <row r="14" spans="1:11" ht="12.75" x14ac:dyDescent="0.2">
      <c r="A14" s="20" t="s">
        <v>36</v>
      </c>
      <c r="B14" s="35">
        <v>3</v>
      </c>
      <c r="C14" s="28" t="s">
        <v>10</v>
      </c>
      <c r="D14" s="24">
        <v>1</v>
      </c>
      <c r="E14" s="25" t="s">
        <v>43</v>
      </c>
      <c r="F14" s="29">
        <v>62.97</v>
      </c>
      <c r="G14" s="29">
        <v>10.9</v>
      </c>
      <c r="H14" s="47">
        <f t="shared" si="1"/>
        <v>73.87</v>
      </c>
      <c r="I14" s="38">
        <v>810</v>
      </c>
      <c r="J14" s="58">
        <f t="shared" si="2"/>
        <v>59834.700000000004</v>
      </c>
      <c r="K14" s="24"/>
    </row>
    <row r="15" spans="1:11" ht="12.75" x14ac:dyDescent="0.2">
      <c r="A15" s="95" t="s">
        <v>37</v>
      </c>
      <c r="B15" s="151">
        <v>4</v>
      </c>
      <c r="C15" s="148" t="s">
        <v>11</v>
      </c>
      <c r="D15" s="96">
        <v>1</v>
      </c>
      <c r="E15" s="149" t="s">
        <v>45</v>
      </c>
      <c r="F15" s="97">
        <v>56.06</v>
      </c>
      <c r="G15" s="97">
        <v>9.7100000000000009</v>
      </c>
      <c r="H15" s="98">
        <f t="shared" si="1"/>
        <v>65.77000000000001</v>
      </c>
      <c r="I15" s="99">
        <v>880</v>
      </c>
      <c r="J15" s="150">
        <f t="shared" ref="J15:J16" si="3">H15*I15</f>
        <v>57877.600000000006</v>
      </c>
      <c r="K15" s="96"/>
    </row>
    <row r="16" spans="1:11" ht="12.75" x14ac:dyDescent="0.2">
      <c r="A16" s="59" t="s">
        <v>38</v>
      </c>
      <c r="B16" s="69">
        <v>5</v>
      </c>
      <c r="C16" s="60" t="s">
        <v>12</v>
      </c>
      <c r="D16" s="61">
        <v>3</v>
      </c>
      <c r="E16" s="62" t="s">
        <v>45</v>
      </c>
      <c r="F16" s="63">
        <v>154.41</v>
      </c>
      <c r="G16" s="63">
        <v>24.68</v>
      </c>
      <c r="H16" s="64">
        <f t="shared" si="1"/>
        <v>179.09</v>
      </c>
      <c r="I16" s="66">
        <v>930</v>
      </c>
      <c r="J16" s="65">
        <f t="shared" si="3"/>
        <v>166553.70000000001</v>
      </c>
      <c r="K16" s="61"/>
    </row>
    <row r="17" spans="1:11" ht="13.5" thickBot="1" x14ac:dyDescent="0.25">
      <c r="A17" s="70" t="s">
        <v>39</v>
      </c>
      <c r="B17" s="71">
        <v>5</v>
      </c>
      <c r="C17" s="72" t="s">
        <v>12</v>
      </c>
      <c r="D17" s="73">
        <v>3</v>
      </c>
      <c r="E17" s="74" t="s">
        <v>45</v>
      </c>
      <c r="F17" s="75">
        <v>151.43</v>
      </c>
      <c r="G17" s="75">
        <v>24.94</v>
      </c>
      <c r="H17" s="76">
        <f t="shared" si="1"/>
        <v>176.37</v>
      </c>
      <c r="I17" s="77">
        <v>930</v>
      </c>
      <c r="J17" s="78">
        <f t="shared" ref="J17:J18" si="4">H17*I17</f>
        <v>164024.1</v>
      </c>
      <c r="K17" s="73"/>
    </row>
    <row r="18" spans="1:11" ht="12.75" x14ac:dyDescent="0.2">
      <c r="A18" s="87" t="s">
        <v>40</v>
      </c>
      <c r="B18" s="88">
        <v>1</v>
      </c>
      <c r="C18" s="89" t="s">
        <v>8</v>
      </c>
      <c r="D18" s="68"/>
      <c r="E18" s="90"/>
      <c r="F18" s="91">
        <v>229.36</v>
      </c>
      <c r="G18" s="91">
        <v>38.94</v>
      </c>
      <c r="H18" s="92">
        <f>F18+G18</f>
        <v>268.3</v>
      </c>
      <c r="I18" s="93">
        <v>850</v>
      </c>
      <c r="J18" s="94">
        <f t="shared" si="4"/>
        <v>228055</v>
      </c>
      <c r="K18" s="68"/>
    </row>
    <row r="19" spans="1:11" x14ac:dyDescent="0.15">
      <c r="J19" s="52"/>
    </row>
    <row r="20" spans="1:11" ht="27" customHeight="1" x14ac:dyDescent="0.2">
      <c r="A20" s="34" t="s">
        <v>41</v>
      </c>
      <c r="B20" s="30"/>
      <c r="C20" s="31"/>
      <c r="D20" s="30"/>
      <c r="E20" s="30"/>
      <c r="F20" s="32"/>
      <c r="G20" s="32"/>
      <c r="H20" s="33"/>
    </row>
    <row r="21" spans="1:11" x14ac:dyDescent="0.15">
      <c r="A21" s="30"/>
      <c r="B21" s="30"/>
      <c r="C21" s="31"/>
      <c r="D21" s="30"/>
      <c r="E21" s="30"/>
      <c r="F21" s="32"/>
      <c r="G21" s="32"/>
      <c r="H21" s="33"/>
    </row>
  </sheetData>
  <autoFilter ref="A4:K18"/>
  <mergeCells count="10">
    <mergeCell ref="K2:K3"/>
    <mergeCell ref="A1:K1"/>
    <mergeCell ref="A2:A3"/>
    <mergeCell ref="B2:B3"/>
    <mergeCell ref="C2:C3"/>
    <mergeCell ref="D2:D3"/>
    <mergeCell ref="E2:E3"/>
    <mergeCell ref="F2:F3"/>
    <mergeCell ref="G2:G3"/>
    <mergeCell ref="H2:H3"/>
  </mergeCells>
  <phoneticPr fontId="9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80" fitToHeight="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zoomScaleNormal="100" zoomScaleSheetLayoutView="100" workbookViewId="0">
      <selection activeCell="I11" sqref="I11"/>
    </sheetView>
  </sheetViews>
  <sheetFormatPr defaultColWidth="9.140625" defaultRowHeight="12" x14ac:dyDescent="0.15"/>
  <cols>
    <col min="1" max="1" width="18.85546875" style="3" customWidth="1"/>
    <col min="2" max="2" width="9.7109375" style="3" customWidth="1"/>
    <col min="3" max="3" width="10.7109375" style="3" customWidth="1"/>
    <col min="4" max="4" width="13.85546875" style="4" customWidth="1"/>
    <col min="5" max="5" width="9.5703125" style="3" customWidth="1"/>
    <col min="6" max="6" width="14.28515625" style="3" customWidth="1"/>
    <col min="7" max="7" width="12.85546875" style="6" customWidth="1"/>
    <col min="8" max="8" width="12.7109375" style="6" customWidth="1"/>
    <col min="9" max="9" width="14" style="6" bestFit="1" customWidth="1"/>
    <col min="10" max="11" width="15" style="5" customWidth="1"/>
    <col min="12" max="12" width="14.5703125" style="3" customWidth="1"/>
    <col min="13" max="16384" width="9.140625" style="3"/>
  </cols>
  <sheetData>
    <row r="1" spans="1:12" ht="26.25" customHeight="1" x14ac:dyDescent="0.25">
      <c r="A1" s="247" t="s">
        <v>62</v>
      </c>
      <c r="B1" s="248"/>
      <c r="C1" s="248"/>
      <c r="D1" s="249"/>
      <c r="E1" s="248"/>
      <c r="F1" s="248"/>
      <c r="G1" s="248"/>
      <c r="H1" s="248"/>
      <c r="I1" s="248"/>
      <c r="J1" s="250"/>
      <c r="K1" s="250"/>
      <c r="L1" s="251"/>
    </row>
    <row r="2" spans="1:12" ht="17.25" customHeight="1" x14ac:dyDescent="0.15">
      <c r="A2" s="252" t="s">
        <v>15</v>
      </c>
      <c r="B2" s="253" t="s">
        <v>16</v>
      </c>
      <c r="C2" s="253" t="s">
        <v>17</v>
      </c>
      <c r="D2" s="254" t="s">
        <v>18</v>
      </c>
      <c r="E2" s="253" t="s">
        <v>19</v>
      </c>
      <c r="F2" s="253" t="s">
        <v>20</v>
      </c>
      <c r="G2" s="255" t="s">
        <v>21</v>
      </c>
      <c r="H2" s="255" t="s">
        <v>22</v>
      </c>
      <c r="I2" s="255" t="s">
        <v>23</v>
      </c>
      <c r="J2" s="8" t="s">
        <v>24</v>
      </c>
      <c r="K2" s="11" t="s">
        <v>25</v>
      </c>
      <c r="L2" s="246" t="s">
        <v>26</v>
      </c>
    </row>
    <row r="3" spans="1:12" ht="23.25" customHeight="1" x14ac:dyDescent="0.2">
      <c r="A3" s="252"/>
      <c r="B3" s="253"/>
      <c r="C3" s="253"/>
      <c r="D3" s="254"/>
      <c r="E3" s="253"/>
      <c r="F3" s="253"/>
      <c r="G3" s="255"/>
      <c r="H3" s="255"/>
      <c r="I3" s="255"/>
      <c r="J3" s="9" t="s">
        <v>0</v>
      </c>
      <c r="K3" s="12" t="s">
        <v>0</v>
      </c>
      <c r="L3" s="246"/>
    </row>
    <row r="4" spans="1:12" ht="12.75" x14ac:dyDescent="0.2">
      <c r="A4" s="13">
        <v>1</v>
      </c>
      <c r="B4" s="14">
        <v>2</v>
      </c>
      <c r="C4" s="14">
        <v>3</v>
      </c>
      <c r="D4" s="15" t="s">
        <v>5</v>
      </c>
      <c r="E4" s="14">
        <v>5</v>
      </c>
      <c r="F4" s="14">
        <v>6</v>
      </c>
      <c r="G4" s="16">
        <v>7</v>
      </c>
      <c r="H4" s="16">
        <v>8</v>
      </c>
      <c r="I4" s="16" t="s">
        <v>6</v>
      </c>
      <c r="J4" s="10">
        <v>10</v>
      </c>
      <c r="K4" s="17" t="s">
        <v>13</v>
      </c>
      <c r="L4" s="18">
        <v>12</v>
      </c>
    </row>
    <row r="5" spans="1:12" ht="13.5" thickBot="1" x14ac:dyDescent="0.25">
      <c r="A5" s="95" t="s">
        <v>47</v>
      </c>
      <c r="B5" s="146" t="s">
        <v>2</v>
      </c>
      <c r="C5" s="147">
        <v>5</v>
      </c>
      <c r="D5" s="148" t="s">
        <v>12</v>
      </c>
      <c r="E5" s="159">
        <v>1</v>
      </c>
      <c r="F5" s="149" t="s">
        <v>45</v>
      </c>
      <c r="G5" s="160">
        <v>74.64</v>
      </c>
      <c r="H5" s="97">
        <v>12.54</v>
      </c>
      <c r="I5" s="98">
        <f>G5+H5</f>
        <v>87.18</v>
      </c>
      <c r="J5" s="99">
        <v>910</v>
      </c>
      <c r="K5" s="150">
        <f t="shared" ref="K5" si="0">J5*I5</f>
        <v>79333.8</v>
      </c>
      <c r="L5" s="95"/>
    </row>
    <row r="6" spans="1:12" ht="12.75" x14ac:dyDescent="0.2">
      <c r="A6" s="19" t="s">
        <v>48</v>
      </c>
      <c r="B6" s="39" t="s">
        <v>3</v>
      </c>
      <c r="C6" s="45">
        <v>1</v>
      </c>
      <c r="D6" s="40" t="s">
        <v>1</v>
      </c>
      <c r="E6" s="23">
        <v>1</v>
      </c>
      <c r="F6" s="46" t="s">
        <v>43</v>
      </c>
      <c r="G6" s="41">
        <v>62.73</v>
      </c>
      <c r="H6" s="41">
        <v>9.91</v>
      </c>
      <c r="I6" s="53">
        <f t="shared" ref="I6:I18" si="1">G6+H6</f>
        <v>72.64</v>
      </c>
      <c r="J6" s="42">
        <v>780</v>
      </c>
      <c r="K6" s="57">
        <f t="shared" ref="K6:K9" si="2">J6*I6</f>
        <v>56659.199999999997</v>
      </c>
      <c r="L6" s="23"/>
    </row>
    <row r="7" spans="1:12" ht="12.75" x14ac:dyDescent="0.2">
      <c r="A7" s="20" t="s">
        <v>49</v>
      </c>
      <c r="B7" s="27" t="s">
        <v>3</v>
      </c>
      <c r="C7" s="35">
        <v>1</v>
      </c>
      <c r="D7" s="28" t="s">
        <v>1</v>
      </c>
      <c r="E7" s="24">
        <v>1</v>
      </c>
      <c r="F7" s="25" t="s">
        <v>43</v>
      </c>
      <c r="G7" s="29">
        <v>62.73</v>
      </c>
      <c r="H7" s="29">
        <v>9.91</v>
      </c>
      <c r="I7" s="47">
        <f t="shared" si="1"/>
        <v>72.64</v>
      </c>
      <c r="J7" s="38">
        <v>780</v>
      </c>
      <c r="K7" s="58">
        <f t="shared" si="2"/>
        <v>56659.199999999997</v>
      </c>
      <c r="L7" s="24"/>
    </row>
    <row r="8" spans="1:12" ht="12.75" x14ac:dyDescent="0.2">
      <c r="A8" s="20" t="s">
        <v>50</v>
      </c>
      <c r="B8" s="27" t="s">
        <v>3</v>
      </c>
      <c r="C8" s="22">
        <v>2</v>
      </c>
      <c r="D8" s="28" t="s">
        <v>9</v>
      </c>
      <c r="E8" s="24">
        <v>1</v>
      </c>
      <c r="F8" s="25" t="s">
        <v>64</v>
      </c>
      <c r="G8" s="29">
        <v>58.18</v>
      </c>
      <c r="H8" s="29">
        <v>8.83</v>
      </c>
      <c r="I8" s="47">
        <f t="shared" si="1"/>
        <v>67.010000000000005</v>
      </c>
      <c r="J8" s="38">
        <v>740</v>
      </c>
      <c r="K8" s="58">
        <f t="shared" si="2"/>
        <v>49587.4</v>
      </c>
      <c r="L8" s="24"/>
    </row>
    <row r="9" spans="1:12" ht="12.75" x14ac:dyDescent="0.2">
      <c r="A9" s="20" t="s">
        <v>51</v>
      </c>
      <c r="B9" s="27" t="s">
        <v>3</v>
      </c>
      <c r="C9" s="35">
        <v>3</v>
      </c>
      <c r="D9" s="28" t="s">
        <v>10</v>
      </c>
      <c r="E9" s="24">
        <v>1</v>
      </c>
      <c r="F9" s="25" t="s">
        <v>43</v>
      </c>
      <c r="G9" s="29">
        <v>63.14</v>
      </c>
      <c r="H9" s="29">
        <v>10.93</v>
      </c>
      <c r="I9" s="47">
        <f t="shared" si="1"/>
        <v>74.069999999999993</v>
      </c>
      <c r="J9" s="38">
        <v>820</v>
      </c>
      <c r="K9" s="58">
        <f t="shared" si="2"/>
        <v>60737.399999999994</v>
      </c>
      <c r="L9" s="24"/>
    </row>
    <row r="10" spans="1:12" ht="12.75" x14ac:dyDescent="0.2">
      <c r="A10" s="20" t="s">
        <v>52</v>
      </c>
      <c r="B10" s="27" t="s">
        <v>3</v>
      </c>
      <c r="C10" s="35">
        <v>3</v>
      </c>
      <c r="D10" s="28" t="s">
        <v>10</v>
      </c>
      <c r="E10" s="24">
        <v>1</v>
      </c>
      <c r="F10" s="25" t="s">
        <v>64</v>
      </c>
      <c r="G10" s="29">
        <v>59.52</v>
      </c>
      <c r="H10" s="29">
        <v>10.1</v>
      </c>
      <c r="I10" s="47">
        <f t="shared" si="1"/>
        <v>69.62</v>
      </c>
      <c r="J10" s="38">
        <v>790</v>
      </c>
      <c r="K10" s="58">
        <f t="shared" ref="K10:K18" si="3">J10*I10</f>
        <v>54999.8</v>
      </c>
      <c r="L10" s="24"/>
    </row>
    <row r="11" spans="1:12" ht="12.75" x14ac:dyDescent="0.2">
      <c r="A11" s="20" t="s">
        <v>53</v>
      </c>
      <c r="B11" s="27" t="s">
        <v>3</v>
      </c>
      <c r="C11" s="22">
        <v>4</v>
      </c>
      <c r="D11" s="28" t="s">
        <v>11</v>
      </c>
      <c r="E11" s="24">
        <v>1</v>
      </c>
      <c r="F11" s="25" t="s">
        <v>64</v>
      </c>
      <c r="G11" s="29">
        <v>57.45</v>
      </c>
      <c r="H11" s="29">
        <v>9.5500000000000007</v>
      </c>
      <c r="I11" s="47">
        <f t="shared" si="1"/>
        <v>67</v>
      </c>
      <c r="J11" s="38">
        <v>790</v>
      </c>
      <c r="K11" s="58">
        <f t="shared" si="3"/>
        <v>52930</v>
      </c>
      <c r="L11" s="24"/>
    </row>
    <row r="12" spans="1:12" ht="12.75" x14ac:dyDescent="0.2">
      <c r="A12" s="20" t="s">
        <v>54</v>
      </c>
      <c r="B12" s="27" t="s">
        <v>3</v>
      </c>
      <c r="C12" s="22">
        <v>4</v>
      </c>
      <c r="D12" s="28" t="s">
        <v>11</v>
      </c>
      <c r="E12" s="24">
        <v>1</v>
      </c>
      <c r="F12" s="25" t="s">
        <v>45</v>
      </c>
      <c r="G12" s="29">
        <v>63.1</v>
      </c>
      <c r="H12" s="29">
        <v>10.93</v>
      </c>
      <c r="I12" s="47">
        <f t="shared" si="1"/>
        <v>74.03</v>
      </c>
      <c r="J12" s="38">
        <v>920</v>
      </c>
      <c r="K12" s="58">
        <f t="shared" si="3"/>
        <v>68107.600000000006</v>
      </c>
      <c r="L12" s="24"/>
    </row>
    <row r="13" spans="1:12" ht="12.75" x14ac:dyDescent="0.2">
      <c r="A13" s="20" t="s">
        <v>55</v>
      </c>
      <c r="B13" s="27" t="s">
        <v>3</v>
      </c>
      <c r="C13" s="22">
        <v>4</v>
      </c>
      <c r="D13" s="28" t="s">
        <v>11</v>
      </c>
      <c r="E13" s="24">
        <v>1</v>
      </c>
      <c r="F13" s="25" t="s">
        <v>45</v>
      </c>
      <c r="G13" s="29">
        <v>54.54</v>
      </c>
      <c r="H13" s="29">
        <v>9.82</v>
      </c>
      <c r="I13" s="47">
        <f t="shared" si="1"/>
        <v>64.36</v>
      </c>
      <c r="J13" s="38">
        <v>950</v>
      </c>
      <c r="K13" s="58">
        <f t="shared" si="3"/>
        <v>61142</v>
      </c>
      <c r="L13" s="24"/>
    </row>
    <row r="14" spans="1:12" ht="12.75" x14ac:dyDescent="0.2">
      <c r="A14" s="20" t="s">
        <v>56</v>
      </c>
      <c r="B14" s="27" t="s">
        <v>3</v>
      </c>
      <c r="C14" s="22">
        <v>4</v>
      </c>
      <c r="D14" s="28" t="s">
        <v>11</v>
      </c>
      <c r="E14" s="24">
        <v>1</v>
      </c>
      <c r="F14" s="25" t="s">
        <v>43</v>
      </c>
      <c r="G14" s="29">
        <v>63.14</v>
      </c>
      <c r="H14" s="29">
        <v>10.93</v>
      </c>
      <c r="I14" s="47">
        <f t="shared" si="1"/>
        <v>74.069999999999993</v>
      </c>
      <c r="J14" s="38">
        <v>920</v>
      </c>
      <c r="K14" s="58">
        <f t="shared" si="3"/>
        <v>68144.399999999994</v>
      </c>
      <c r="L14" s="24"/>
    </row>
    <row r="15" spans="1:12" ht="12.75" x14ac:dyDescent="0.2">
      <c r="A15" s="20" t="s">
        <v>57</v>
      </c>
      <c r="B15" s="27" t="s">
        <v>3</v>
      </c>
      <c r="C15" s="22">
        <v>4</v>
      </c>
      <c r="D15" s="28" t="s">
        <v>11</v>
      </c>
      <c r="E15" s="24">
        <v>1</v>
      </c>
      <c r="F15" s="25" t="s">
        <v>64</v>
      </c>
      <c r="G15" s="29">
        <v>60.42</v>
      </c>
      <c r="H15" s="29">
        <v>10.25</v>
      </c>
      <c r="I15" s="47">
        <f t="shared" si="1"/>
        <v>70.67</v>
      </c>
      <c r="J15" s="38">
        <v>780</v>
      </c>
      <c r="K15" s="58">
        <f t="shared" si="3"/>
        <v>55122.6</v>
      </c>
      <c r="L15" s="24"/>
    </row>
    <row r="16" spans="1:12" ht="12.75" x14ac:dyDescent="0.2">
      <c r="A16" s="95" t="s">
        <v>58</v>
      </c>
      <c r="B16" s="146" t="s">
        <v>3</v>
      </c>
      <c r="C16" s="147">
        <v>5</v>
      </c>
      <c r="D16" s="148" t="s">
        <v>12</v>
      </c>
      <c r="E16" s="96">
        <v>1</v>
      </c>
      <c r="F16" s="149" t="s">
        <v>45</v>
      </c>
      <c r="G16" s="97">
        <v>54.61</v>
      </c>
      <c r="H16" s="97">
        <v>9.84</v>
      </c>
      <c r="I16" s="98">
        <f>G16+H16</f>
        <v>64.45</v>
      </c>
      <c r="J16" s="99">
        <v>980</v>
      </c>
      <c r="K16" s="150">
        <f t="shared" si="3"/>
        <v>63161</v>
      </c>
      <c r="L16" s="96"/>
    </row>
    <row r="17" spans="1:12" ht="13.5" thickBot="1" x14ac:dyDescent="0.25">
      <c r="A17" s="21" t="s">
        <v>59</v>
      </c>
      <c r="B17" s="127" t="s">
        <v>3</v>
      </c>
      <c r="C17" s="161">
        <v>5</v>
      </c>
      <c r="D17" s="162" t="s">
        <v>12</v>
      </c>
      <c r="E17" s="26">
        <v>1</v>
      </c>
      <c r="F17" s="36" t="s">
        <v>64</v>
      </c>
      <c r="G17" s="37">
        <v>58.35</v>
      </c>
      <c r="H17" s="37">
        <v>9.9</v>
      </c>
      <c r="I17" s="54">
        <f>G17+H17</f>
        <v>68.25</v>
      </c>
      <c r="J17" s="50">
        <v>790</v>
      </c>
      <c r="K17" s="163">
        <f t="shared" si="3"/>
        <v>53917.5</v>
      </c>
      <c r="L17" s="26"/>
    </row>
    <row r="18" spans="1:12" s="100" customFormat="1" ht="13.5" thickBot="1" x14ac:dyDescent="0.25">
      <c r="A18" s="192" t="s">
        <v>60</v>
      </c>
      <c r="B18" s="193" t="s">
        <v>4</v>
      </c>
      <c r="C18" s="194">
        <v>1</v>
      </c>
      <c r="D18" s="195" t="s">
        <v>1</v>
      </c>
      <c r="E18" s="196">
        <v>1</v>
      </c>
      <c r="F18" s="197" t="s">
        <v>43</v>
      </c>
      <c r="G18" s="198">
        <v>56.57</v>
      </c>
      <c r="H18" s="198">
        <v>9.1199999999999992</v>
      </c>
      <c r="I18" s="199">
        <f t="shared" si="1"/>
        <v>65.69</v>
      </c>
      <c r="J18" s="38">
        <v>780</v>
      </c>
      <c r="K18" s="58">
        <f t="shared" si="3"/>
        <v>51238.2</v>
      </c>
      <c r="L18" s="196"/>
    </row>
    <row r="19" spans="1:12" x14ac:dyDescent="0.15">
      <c r="J19" s="1"/>
      <c r="K19" s="52"/>
    </row>
    <row r="21" spans="1:12" ht="15" x14ac:dyDescent="0.2">
      <c r="A21" s="34" t="s">
        <v>41</v>
      </c>
    </row>
  </sheetData>
  <autoFilter ref="A4:L18"/>
  <mergeCells count="11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</mergeCells>
  <phoneticPr fontId="9" type="noConversion"/>
  <printOptions horizontalCentered="1"/>
  <pageMargins left="0.35433070866141736" right="0.27559055118110237" top="1.0629921259842521" bottom="0.74803149606299213" header="0.51181102362204722" footer="0.51181102362204722"/>
  <pageSetup paperSize="9" scale="80" fitToHeight="2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tabSelected="1" workbookViewId="0">
      <selection activeCell="O14" sqref="O12:O14"/>
    </sheetView>
  </sheetViews>
  <sheetFormatPr defaultRowHeight="12.75" x14ac:dyDescent="0.2"/>
  <cols>
    <col min="1" max="1" width="18.85546875" style="3" customWidth="1"/>
    <col min="2" max="2" width="9.7109375" style="3" customWidth="1"/>
    <col min="3" max="3" width="12.42578125" style="3" customWidth="1"/>
    <col min="4" max="4" width="13.85546875" style="4" customWidth="1"/>
    <col min="5" max="5" width="7.85546875" style="3" customWidth="1"/>
    <col min="6" max="6" width="15.85546875" style="3" customWidth="1"/>
    <col min="7" max="7" width="12.85546875" style="6" customWidth="1"/>
    <col min="8" max="8" width="12.7109375" style="6" customWidth="1"/>
    <col min="9" max="9" width="14" style="6" bestFit="1" customWidth="1"/>
    <col min="10" max="10" width="14.140625" style="5" customWidth="1"/>
    <col min="11" max="11" width="12.85546875" style="5" customWidth="1"/>
    <col min="12" max="12" width="15" style="3" customWidth="1"/>
  </cols>
  <sheetData>
    <row r="1" spans="1:12" ht="18" x14ac:dyDescent="0.25">
      <c r="A1" s="258" t="s">
        <v>65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60"/>
    </row>
    <row r="2" spans="1:12" ht="12.75" customHeight="1" x14ac:dyDescent="0.2">
      <c r="A2" s="261" t="s">
        <v>15</v>
      </c>
      <c r="B2" s="263" t="s">
        <v>66</v>
      </c>
      <c r="C2" s="263" t="s">
        <v>17</v>
      </c>
      <c r="D2" s="265" t="s">
        <v>67</v>
      </c>
      <c r="E2" s="263" t="s">
        <v>19</v>
      </c>
      <c r="F2" s="263" t="s">
        <v>20</v>
      </c>
      <c r="G2" s="267" t="s">
        <v>68</v>
      </c>
      <c r="H2" s="267" t="s">
        <v>69</v>
      </c>
      <c r="I2" s="267" t="s">
        <v>70</v>
      </c>
      <c r="J2" s="8" t="s">
        <v>24</v>
      </c>
      <c r="K2" s="11" t="s">
        <v>25</v>
      </c>
      <c r="L2" s="256" t="s">
        <v>26</v>
      </c>
    </row>
    <row r="3" spans="1:12" ht="13.5" thickBot="1" x14ac:dyDescent="0.25">
      <c r="A3" s="262"/>
      <c r="B3" s="264"/>
      <c r="C3" s="264"/>
      <c r="D3" s="266"/>
      <c r="E3" s="264"/>
      <c r="F3" s="264"/>
      <c r="G3" s="268"/>
      <c r="H3" s="268"/>
      <c r="I3" s="268"/>
      <c r="J3" s="111" t="s">
        <v>0</v>
      </c>
      <c r="K3" s="112" t="s">
        <v>0</v>
      </c>
      <c r="L3" s="257"/>
    </row>
    <row r="4" spans="1:12" ht="13.5" thickBot="1" x14ac:dyDescent="0.25">
      <c r="A4" s="113">
        <v>1</v>
      </c>
      <c r="B4" s="114">
        <v>2</v>
      </c>
      <c r="C4" s="114">
        <v>3</v>
      </c>
      <c r="D4" s="115" t="s">
        <v>5</v>
      </c>
      <c r="E4" s="114">
        <v>5</v>
      </c>
      <c r="F4" s="114">
        <v>6</v>
      </c>
      <c r="G4" s="116">
        <v>7</v>
      </c>
      <c r="H4" s="116">
        <v>8</v>
      </c>
      <c r="I4" s="116" t="s">
        <v>6</v>
      </c>
      <c r="J4" s="117">
        <v>10</v>
      </c>
      <c r="K4" s="118" t="s">
        <v>13</v>
      </c>
      <c r="L4" s="119">
        <v>12</v>
      </c>
    </row>
    <row r="5" spans="1:12" x14ac:dyDescent="0.2">
      <c r="A5" s="19" t="s">
        <v>73</v>
      </c>
      <c r="B5" s="39" t="s">
        <v>72</v>
      </c>
      <c r="C5" s="45">
        <v>1</v>
      </c>
      <c r="D5" s="40" t="s">
        <v>1</v>
      </c>
      <c r="E5" s="23">
        <v>1</v>
      </c>
      <c r="F5" s="46" t="s">
        <v>43</v>
      </c>
      <c r="G5" s="41">
        <v>63.03</v>
      </c>
      <c r="H5" s="83">
        <v>10.96</v>
      </c>
      <c r="I5" s="41">
        <f t="shared" ref="I5:I34" si="0">G5+H5</f>
        <v>73.990000000000009</v>
      </c>
      <c r="J5" s="164">
        <v>780</v>
      </c>
      <c r="K5" s="164">
        <f t="shared" ref="K5:K34" si="1">J5*I5</f>
        <v>57712.200000000004</v>
      </c>
      <c r="L5" s="23"/>
    </row>
    <row r="6" spans="1:12" x14ac:dyDescent="0.2">
      <c r="A6" s="20" t="s">
        <v>74</v>
      </c>
      <c r="B6" s="27" t="s">
        <v>72</v>
      </c>
      <c r="C6" s="35">
        <v>1</v>
      </c>
      <c r="D6" s="28" t="s">
        <v>1</v>
      </c>
      <c r="E6" s="24">
        <v>1</v>
      </c>
      <c r="F6" s="25" t="s">
        <v>43</v>
      </c>
      <c r="G6" s="29">
        <v>54.54</v>
      </c>
      <c r="H6" s="63">
        <v>9.8699999999999992</v>
      </c>
      <c r="I6" s="29">
        <f t="shared" si="0"/>
        <v>64.41</v>
      </c>
      <c r="J6" s="124">
        <v>780</v>
      </c>
      <c r="K6" s="124">
        <f t="shared" si="1"/>
        <v>50239.799999999996</v>
      </c>
      <c r="L6" s="24"/>
    </row>
    <row r="7" spans="1:12" x14ac:dyDescent="0.2">
      <c r="A7" s="20" t="s">
        <v>75</v>
      </c>
      <c r="B7" s="27" t="s">
        <v>72</v>
      </c>
      <c r="C7" s="35">
        <v>1</v>
      </c>
      <c r="D7" s="28" t="s">
        <v>1</v>
      </c>
      <c r="E7" s="24">
        <v>1</v>
      </c>
      <c r="F7" s="25" t="s">
        <v>43</v>
      </c>
      <c r="G7" s="29">
        <v>63.14</v>
      </c>
      <c r="H7" s="63">
        <v>10.98</v>
      </c>
      <c r="I7" s="29">
        <f t="shared" si="0"/>
        <v>74.12</v>
      </c>
      <c r="J7" s="124">
        <v>780</v>
      </c>
      <c r="K7" s="124">
        <f t="shared" si="1"/>
        <v>57813.600000000006</v>
      </c>
      <c r="L7" s="24"/>
    </row>
    <row r="8" spans="1:12" x14ac:dyDescent="0.2">
      <c r="A8" s="200" t="s">
        <v>76</v>
      </c>
      <c r="B8" s="208" t="s">
        <v>72</v>
      </c>
      <c r="C8" s="228">
        <v>2</v>
      </c>
      <c r="D8" s="203" t="s">
        <v>9</v>
      </c>
      <c r="E8" s="209">
        <v>1</v>
      </c>
      <c r="F8" s="210" t="s">
        <v>43</v>
      </c>
      <c r="G8" s="211">
        <v>54.54</v>
      </c>
      <c r="H8" s="211">
        <v>10.81</v>
      </c>
      <c r="I8" s="211">
        <f t="shared" si="0"/>
        <v>65.349999999999994</v>
      </c>
      <c r="J8" s="212">
        <v>810</v>
      </c>
      <c r="K8" s="212">
        <f t="shared" si="1"/>
        <v>52933.499999999993</v>
      </c>
      <c r="L8" s="207" t="s">
        <v>153</v>
      </c>
    </row>
    <row r="9" spans="1:12" x14ac:dyDescent="0.2">
      <c r="A9" s="20" t="s">
        <v>77</v>
      </c>
      <c r="B9" s="27" t="s">
        <v>72</v>
      </c>
      <c r="C9" s="22">
        <v>2</v>
      </c>
      <c r="D9" s="28" t="s">
        <v>9</v>
      </c>
      <c r="E9" s="24">
        <v>1</v>
      </c>
      <c r="F9" s="25" t="s">
        <v>43</v>
      </c>
      <c r="G9" s="29">
        <v>63.14</v>
      </c>
      <c r="H9" s="63">
        <v>12.04</v>
      </c>
      <c r="I9" s="29">
        <f>G9+H9</f>
        <v>75.180000000000007</v>
      </c>
      <c r="J9" s="124">
        <v>810</v>
      </c>
      <c r="K9" s="124">
        <f>J9*I9</f>
        <v>60895.8</v>
      </c>
      <c r="L9" s="24"/>
    </row>
    <row r="10" spans="1:12" x14ac:dyDescent="0.2">
      <c r="A10" s="20" t="s">
        <v>78</v>
      </c>
      <c r="B10" s="27" t="s">
        <v>72</v>
      </c>
      <c r="C10" s="22">
        <v>2</v>
      </c>
      <c r="D10" s="28" t="s">
        <v>9</v>
      </c>
      <c r="E10" s="24">
        <v>1</v>
      </c>
      <c r="F10" s="25" t="s">
        <v>64</v>
      </c>
      <c r="G10" s="29">
        <v>59.81</v>
      </c>
      <c r="H10" s="63">
        <v>11.17</v>
      </c>
      <c r="I10" s="29">
        <f>G10+H10</f>
        <v>70.98</v>
      </c>
      <c r="J10" s="124">
        <v>770</v>
      </c>
      <c r="K10" s="124">
        <f>J10*I10</f>
        <v>54654.600000000006</v>
      </c>
      <c r="L10" s="24"/>
    </row>
    <row r="11" spans="1:12" x14ac:dyDescent="0.2">
      <c r="A11" s="20" t="s">
        <v>79</v>
      </c>
      <c r="B11" s="27" t="s">
        <v>72</v>
      </c>
      <c r="C11" s="35">
        <v>3</v>
      </c>
      <c r="D11" s="28" t="s">
        <v>10</v>
      </c>
      <c r="E11" s="24">
        <v>1</v>
      </c>
      <c r="F11" s="25" t="s">
        <v>64</v>
      </c>
      <c r="G11" s="29">
        <v>56.55</v>
      </c>
      <c r="H11" s="63">
        <v>10.35</v>
      </c>
      <c r="I11" s="29">
        <f t="shared" si="0"/>
        <v>66.899999999999991</v>
      </c>
      <c r="J11" s="124">
        <v>790</v>
      </c>
      <c r="K11" s="124">
        <f t="shared" si="1"/>
        <v>52850.999999999993</v>
      </c>
      <c r="L11" s="24"/>
    </row>
    <row r="12" spans="1:12" x14ac:dyDescent="0.2">
      <c r="A12" s="229" t="s">
        <v>80</v>
      </c>
      <c r="B12" s="230" t="s">
        <v>72</v>
      </c>
      <c r="C12" s="231">
        <v>3</v>
      </c>
      <c r="D12" s="232" t="s">
        <v>10</v>
      </c>
      <c r="E12" s="233">
        <v>1</v>
      </c>
      <c r="F12" s="234" t="s">
        <v>43</v>
      </c>
      <c r="G12" s="235">
        <v>54.54</v>
      </c>
      <c r="H12" s="235">
        <v>10.81</v>
      </c>
      <c r="I12" s="235">
        <f t="shared" si="0"/>
        <v>65.349999999999994</v>
      </c>
      <c r="J12" s="236">
        <v>840</v>
      </c>
      <c r="K12" s="236">
        <f t="shared" si="1"/>
        <v>54893.999999999993</v>
      </c>
      <c r="L12" s="233" t="s">
        <v>156</v>
      </c>
    </row>
    <row r="13" spans="1:12" x14ac:dyDescent="0.2">
      <c r="A13" s="95" t="s">
        <v>81</v>
      </c>
      <c r="B13" s="146" t="s">
        <v>72</v>
      </c>
      <c r="C13" s="147">
        <v>3</v>
      </c>
      <c r="D13" s="148" t="s">
        <v>10</v>
      </c>
      <c r="E13" s="96">
        <v>1</v>
      </c>
      <c r="F13" s="149" t="s">
        <v>64</v>
      </c>
      <c r="G13" s="97">
        <v>59.52</v>
      </c>
      <c r="H13" s="97">
        <v>11.12</v>
      </c>
      <c r="I13" s="97">
        <f t="shared" si="0"/>
        <v>70.64</v>
      </c>
      <c r="J13" s="152">
        <v>790</v>
      </c>
      <c r="K13" s="152">
        <f t="shared" si="1"/>
        <v>55805.599999999999</v>
      </c>
      <c r="L13" s="96"/>
    </row>
    <row r="14" spans="1:12" x14ac:dyDescent="0.2">
      <c r="A14" s="20" t="s">
        <v>82</v>
      </c>
      <c r="B14" s="27" t="s">
        <v>72</v>
      </c>
      <c r="C14" s="22">
        <v>4</v>
      </c>
      <c r="D14" s="28" t="s">
        <v>11</v>
      </c>
      <c r="E14" s="24">
        <v>1</v>
      </c>
      <c r="F14" s="25" t="s">
        <v>64</v>
      </c>
      <c r="G14" s="29">
        <v>57.45</v>
      </c>
      <c r="H14" s="63">
        <v>10.51</v>
      </c>
      <c r="I14" s="29">
        <f t="shared" si="0"/>
        <v>67.960000000000008</v>
      </c>
      <c r="J14" s="124">
        <v>840</v>
      </c>
      <c r="K14" s="124">
        <f t="shared" si="1"/>
        <v>57086.400000000009</v>
      </c>
      <c r="L14" s="24"/>
    </row>
    <row r="15" spans="1:12" x14ac:dyDescent="0.2">
      <c r="A15" s="20" t="s">
        <v>83</v>
      </c>
      <c r="B15" s="27" t="s">
        <v>72</v>
      </c>
      <c r="C15" s="22">
        <v>4</v>
      </c>
      <c r="D15" s="28" t="s">
        <v>11</v>
      </c>
      <c r="E15" s="24">
        <v>1</v>
      </c>
      <c r="F15" s="25" t="s">
        <v>43</v>
      </c>
      <c r="G15" s="29">
        <v>54.54</v>
      </c>
      <c r="H15" s="63">
        <v>10.81</v>
      </c>
      <c r="I15" s="29">
        <f t="shared" si="0"/>
        <v>65.349999999999994</v>
      </c>
      <c r="J15" s="124">
        <v>860</v>
      </c>
      <c r="K15" s="124">
        <f t="shared" si="1"/>
        <v>56200.999999999993</v>
      </c>
      <c r="L15" s="24"/>
    </row>
    <row r="16" spans="1:12" x14ac:dyDescent="0.2">
      <c r="A16" s="20" t="s">
        <v>84</v>
      </c>
      <c r="B16" s="27" t="s">
        <v>72</v>
      </c>
      <c r="C16" s="22">
        <v>4</v>
      </c>
      <c r="D16" s="28" t="s">
        <v>11</v>
      </c>
      <c r="E16" s="24">
        <v>1</v>
      </c>
      <c r="F16" s="25" t="s">
        <v>43</v>
      </c>
      <c r="G16" s="29">
        <v>63.14</v>
      </c>
      <c r="H16" s="63">
        <v>12.04</v>
      </c>
      <c r="I16" s="29">
        <f t="shared" si="0"/>
        <v>75.180000000000007</v>
      </c>
      <c r="J16" s="124">
        <v>860</v>
      </c>
      <c r="K16" s="124">
        <f t="shared" si="1"/>
        <v>64654.8</v>
      </c>
      <c r="L16" s="24"/>
    </row>
    <row r="17" spans="1:12" x14ac:dyDescent="0.2">
      <c r="A17" s="20" t="s">
        <v>85</v>
      </c>
      <c r="B17" s="27" t="s">
        <v>72</v>
      </c>
      <c r="C17" s="22">
        <v>4</v>
      </c>
      <c r="D17" s="28" t="s">
        <v>11</v>
      </c>
      <c r="E17" s="24">
        <v>1</v>
      </c>
      <c r="F17" s="25" t="s">
        <v>64</v>
      </c>
      <c r="G17" s="29">
        <v>60.43</v>
      </c>
      <c r="H17" s="63">
        <v>11.29</v>
      </c>
      <c r="I17" s="29">
        <f t="shared" si="0"/>
        <v>71.72</v>
      </c>
      <c r="J17" s="124">
        <v>820</v>
      </c>
      <c r="K17" s="124">
        <f t="shared" si="1"/>
        <v>58810.400000000001</v>
      </c>
      <c r="L17" s="24"/>
    </row>
    <row r="18" spans="1:12" x14ac:dyDescent="0.2">
      <c r="A18" s="20" t="s">
        <v>86</v>
      </c>
      <c r="B18" s="27" t="s">
        <v>72</v>
      </c>
      <c r="C18" s="35">
        <v>5</v>
      </c>
      <c r="D18" s="28" t="s">
        <v>12</v>
      </c>
      <c r="E18" s="24">
        <v>1</v>
      </c>
      <c r="F18" s="25" t="s">
        <v>64</v>
      </c>
      <c r="G18" s="29">
        <v>55.37</v>
      </c>
      <c r="H18" s="63">
        <v>10.130000000000001</v>
      </c>
      <c r="I18" s="29">
        <f>G18+H18</f>
        <v>65.5</v>
      </c>
      <c r="J18" s="124">
        <v>840</v>
      </c>
      <c r="K18" s="124">
        <f>J18*I18</f>
        <v>55020</v>
      </c>
      <c r="L18" s="24"/>
    </row>
    <row r="19" spans="1:12" x14ac:dyDescent="0.2">
      <c r="A19" s="20" t="s">
        <v>87</v>
      </c>
      <c r="B19" s="27" t="s">
        <v>72</v>
      </c>
      <c r="C19" s="35">
        <v>5</v>
      </c>
      <c r="D19" s="28" t="s">
        <v>12</v>
      </c>
      <c r="E19" s="24">
        <v>1</v>
      </c>
      <c r="F19" s="25" t="s">
        <v>71</v>
      </c>
      <c r="G19" s="29">
        <v>56.06</v>
      </c>
      <c r="H19" s="63">
        <v>10.69</v>
      </c>
      <c r="I19" s="29">
        <f>G19+H19</f>
        <v>66.75</v>
      </c>
      <c r="J19" s="124">
        <v>920</v>
      </c>
      <c r="K19" s="124">
        <f>J19*I19</f>
        <v>61410</v>
      </c>
      <c r="L19" s="24"/>
    </row>
    <row r="20" spans="1:12" x14ac:dyDescent="0.2">
      <c r="A20" s="20" t="s">
        <v>89</v>
      </c>
      <c r="B20" s="27" t="s">
        <v>72</v>
      </c>
      <c r="C20" s="35">
        <v>5</v>
      </c>
      <c r="D20" s="28" t="s">
        <v>12</v>
      </c>
      <c r="E20" s="24">
        <v>1</v>
      </c>
      <c r="F20" s="25" t="s">
        <v>43</v>
      </c>
      <c r="G20" s="29">
        <v>56.06</v>
      </c>
      <c r="H20" s="63">
        <v>10.69</v>
      </c>
      <c r="I20" s="29">
        <f>G20+H20</f>
        <v>66.75</v>
      </c>
      <c r="J20" s="124">
        <v>880</v>
      </c>
      <c r="K20" s="124">
        <f>J20*I20</f>
        <v>58740</v>
      </c>
      <c r="L20" s="24"/>
    </row>
    <row r="21" spans="1:12" x14ac:dyDescent="0.2">
      <c r="A21" s="20" t="s">
        <v>90</v>
      </c>
      <c r="B21" s="27" t="s">
        <v>72</v>
      </c>
      <c r="C21" s="35">
        <v>5</v>
      </c>
      <c r="D21" s="28" t="s">
        <v>12</v>
      </c>
      <c r="E21" s="24">
        <v>1</v>
      </c>
      <c r="F21" s="25" t="s">
        <v>64</v>
      </c>
      <c r="G21" s="29">
        <v>58.35</v>
      </c>
      <c r="H21" s="63">
        <v>10.9</v>
      </c>
      <c r="I21" s="29">
        <f>G21+H21</f>
        <v>69.25</v>
      </c>
      <c r="J21" s="124">
        <v>850</v>
      </c>
      <c r="K21" s="124">
        <f>J21*I21</f>
        <v>58862.5</v>
      </c>
      <c r="L21" s="24"/>
    </row>
    <row r="22" spans="1:12" x14ac:dyDescent="0.2">
      <c r="A22" s="20" t="s">
        <v>91</v>
      </c>
      <c r="B22" s="27" t="s">
        <v>72</v>
      </c>
      <c r="C22" s="22">
        <v>6</v>
      </c>
      <c r="D22" s="28" t="s">
        <v>14</v>
      </c>
      <c r="E22" s="24">
        <v>3</v>
      </c>
      <c r="F22" s="25" t="s">
        <v>71</v>
      </c>
      <c r="G22" s="29">
        <v>151.44999999999999</v>
      </c>
      <c r="H22" s="63">
        <v>26.64</v>
      </c>
      <c r="I22" s="29">
        <f t="shared" si="0"/>
        <v>178.08999999999997</v>
      </c>
      <c r="J22" s="124">
        <v>1020</v>
      </c>
      <c r="K22" s="124">
        <f t="shared" si="1"/>
        <v>181651.8</v>
      </c>
      <c r="L22" s="24"/>
    </row>
    <row r="23" spans="1:12" ht="13.5" thickBot="1" x14ac:dyDescent="0.25">
      <c r="A23" s="21" t="s">
        <v>92</v>
      </c>
      <c r="B23" s="127" t="s">
        <v>72</v>
      </c>
      <c r="C23" s="43">
        <v>6</v>
      </c>
      <c r="D23" s="162" t="s">
        <v>14</v>
      </c>
      <c r="E23" s="26">
        <v>3</v>
      </c>
      <c r="F23" s="36" t="s">
        <v>71</v>
      </c>
      <c r="G23" s="37">
        <v>154.43</v>
      </c>
      <c r="H23" s="75">
        <v>27.44</v>
      </c>
      <c r="I23" s="37">
        <f t="shared" si="0"/>
        <v>181.87</v>
      </c>
      <c r="J23" s="128">
        <v>1020</v>
      </c>
      <c r="K23" s="128">
        <f t="shared" si="1"/>
        <v>185507.4</v>
      </c>
      <c r="L23" s="26"/>
    </row>
    <row r="24" spans="1:12" x14ac:dyDescent="0.2">
      <c r="A24" s="79" t="s">
        <v>94</v>
      </c>
      <c r="B24" s="168" t="s">
        <v>93</v>
      </c>
      <c r="C24" s="80">
        <v>1</v>
      </c>
      <c r="D24" s="81" t="s">
        <v>1</v>
      </c>
      <c r="E24" s="67">
        <v>1</v>
      </c>
      <c r="F24" s="82" t="s">
        <v>43</v>
      </c>
      <c r="G24" s="83">
        <v>61.54</v>
      </c>
      <c r="H24" s="83">
        <v>10.92</v>
      </c>
      <c r="I24" s="83">
        <f t="shared" si="0"/>
        <v>72.459999999999994</v>
      </c>
      <c r="J24" s="169">
        <v>790</v>
      </c>
      <c r="K24" s="169">
        <f t="shared" si="1"/>
        <v>57243.399999999994</v>
      </c>
      <c r="L24" s="67"/>
    </row>
    <row r="25" spans="1:12" x14ac:dyDescent="0.2">
      <c r="A25" s="59" t="s">
        <v>95</v>
      </c>
      <c r="B25" s="125" t="s">
        <v>93</v>
      </c>
      <c r="C25" s="69">
        <v>1</v>
      </c>
      <c r="D25" s="60" t="s">
        <v>1</v>
      </c>
      <c r="E25" s="61">
        <v>1</v>
      </c>
      <c r="F25" s="62" t="s">
        <v>43</v>
      </c>
      <c r="G25" s="63">
        <v>54.94</v>
      </c>
      <c r="H25" s="63">
        <v>9.75</v>
      </c>
      <c r="I25" s="63">
        <f t="shared" si="0"/>
        <v>64.69</v>
      </c>
      <c r="J25" s="126">
        <v>790</v>
      </c>
      <c r="K25" s="126">
        <f t="shared" si="1"/>
        <v>51105.1</v>
      </c>
      <c r="L25" s="61"/>
    </row>
    <row r="26" spans="1:12" x14ac:dyDescent="0.2">
      <c r="A26" s="59" t="s">
        <v>96</v>
      </c>
      <c r="B26" s="125" t="s">
        <v>93</v>
      </c>
      <c r="C26" s="101">
        <v>2</v>
      </c>
      <c r="D26" s="60" t="s">
        <v>9</v>
      </c>
      <c r="E26" s="61">
        <v>2</v>
      </c>
      <c r="F26" s="62" t="s">
        <v>43</v>
      </c>
      <c r="G26" s="63">
        <v>88.09</v>
      </c>
      <c r="H26" s="63">
        <v>16.34</v>
      </c>
      <c r="I26" s="29">
        <f t="shared" si="0"/>
        <v>104.43</v>
      </c>
      <c r="J26" s="124">
        <v>800</v>
      </c>
      <c r="K26" s="124">
        <f t="shared" si="1"/>
        <v>83544</v>
      </c>
      <c r="L26" s="24"/>
    </row>
    <row r="27" spans="1:12" x14ac:dyDescent="0.2">
      <c r="A27" s="59" t="s">
        <v>97</v>
      </c>
      <c r="B27" s="125" t="s">
        <v>93</v>
      </c>
      <c r="C27" s="101">
        <v>2</v>
      </c>
      <c r="D27" s="60" t="s">
        <v>9</v>
      </c>
      <c r="E27" s="61">
        <v>1</v>
      </c>
      <c r="F27" s="62" t="s">
        <v>43</v>
      </c>
      <c r="G27" s="63">
        <v>54.94</v>
      </c>
      <c r="H27" s="63">
        <v>10.68</v>
      </c>
      <c r="I27" s="29">
        <f t="shared" si="0"/>
        <v>65.62</v>
      </c>
      <c r="J27" s="124">
        <v>810</v>
      </c>
      <c r="K27" s="124">
        <f t="shared" si="1"/>
        <v>53152.200000000004</v>
      </c>
      <c r="L27" s="24"/>
    </row>
    <row r="28" spans="1:12" x14ac:dyDescent="0.2">
      <c r="A28" s="59" t="s">
        <v>98</v>
      </c>
      <c r="B28" s="125" t="s">
        <v>93</v>
      </c>
      <c r="C28" s="101">
        <v>2</v>
      </c>
      <c r="D28" s="60" t="s">
        <v>9</v>
      </c>
      <c r="E28" s="61">
        <v>1</v>
      </c>
      <c r="F28" s="62" t="s">
        <v>43</v>
      </c>
      <c r="G28" s="63">
        <v>54.94</v>
      </c>
      <c r="H28" s="63">
        <v>10.68</v>
      </c>
      <c r="I28" s="29">
        <f t="shared" si="0"/>
        <v>65.62</v>
      </c>
      <c r="J28" s="124">
        <v>810</v>
      </c>
      <c r="K28" s="124">
        <f t="shared" si="1"/>
        <v>53152.200000000004</v>
      </c>
      <c r="L28" s="24"/>
    </row>
    <row r="29" spans="1:12" s="153" customFormat="1" x14ac:dyDescent="0.2">
      <c r="A29" s="95" t="s">
        <v>99</v>
      </c>
      <c r="B29" s="146" t="s">
        <v>93</v>
      </c>
      <c r="C29" s="147">
        <v>3</v>
      </c>
      <c r="D29" s="148" t="s">
        <v>10</v>
      </c>
      <c r="E29" s="96">
        <v>2</v>
      </c>
      <c r="F29" s="149" t="s">
        <v>88</v>
      </c>
      <c r="G29" s="97">
        <v>89.57</v>
      </c>
      <c r="H29" s="97">
        <v>16.95</v>
      </c>
      <c r="I29" s="97">
        <f t="shared" si="0"/>
        <v>106.52</v>
      </c>
      <c r="J29" s="152">
        <v>850</v>
      </c>
      <c r="K29" s="152">
        <f t="shared" si="1"/>
        <v>90542</v>
      </c>
      <c r="L29" s="96"/>
    </row>
    <row r="30" spans="1:12" x14ac:dyDescent="0.2">
      <c r="A30" s="229" t="s">
        <v>100</v>
      </c>
      <c r="B30" s="230" t="s">
        <v>93</v>
      </c>
      <c r="C30" s="231">
        <v>3</v>
      </c>
      <c r="D30" s="232" t="s">
        <v>10</v>
      </c>
      <c r="E30" s="233">
        <v>1</v>
      </c>
      <c r="F30" s="234" t="s">
        <v>43</v>
      </c>
      <c r="G30" s="235">
        <v>54.94</v>
      </c>
      <c r="H30" s="235">
        <v>10.68</v>
      </c>
      <c r="I30" s="235">
        <f t="shared" si="0"/>
        <v>65.62</v>
      </c>
      <c r="J30" s="236">
        <v>830</v>
      </c>
      <c r="K30" s="236">
        <f t="shared" si="1"/>
        <v>54464.600000000006</v>
      </c>
      <c r="L30" s="233" t="s">
        <v>156</v>
      </c>
    </row>
    <row r="31" spans="1:12" x14ac:dyDescent="0.2">
      <c r="A31" s="200" t="s">
        <v>101</v>
      </c>
      <c r="B31" s="208" t="s">
        <v>93</v>
      </c>
      <c r="C31" s="213">
        <v>3</v>
      </c>
      <c r="D31" s="203" t="s">
        <v>10</v>
      </c>
      <c r="E31" s="209">
        <v>1</v>
      </c>
      <c r="F31" s="210" t="s">
        <v>43</v>
      </c>
      <c r="G31" s="211">
        <v>54.94</v>
      </c>
      <c r="H31" s="211">
        <v>10.68</v>
      </c>
      <c r="I31" s="211">
        <f t="shared" si="0"/>
        <v>65.62</v>
      </c>
      <c r="J31" s="212">
        <v>830</v>
      </c>
      <c r="K31" s="212">
        <f t="shared" si="1"/>
        <v>54464.600000000006</v>
      </c>
      <c r="L31" s="207" t="s">
        <v>153</v>
      </c>
    </row>
    <row r="32" spans="1:12" x14ac:dyDescent="0.2">
      <c r="A32" s="20" t="s">
        <v>102</v>
      </c>
      <c r="B32" s="27" t="s">
        <v>93</v>
      </c>
      <c r="C32" s="35">
        <v>3</v>
      </c>
      <c r="D32" s="28" t="s">
        <v>10</v>
      </c>
      <c r="E32" s="24">
        <v>1</v>
      </c>
      <c r="F32" s="25" t="s">
        <v>88</v>
      </c>
      <c r="G32" s="29">
        <v>58.45</v>
      </c>
      <c r="H32" s="63">
        <v>11.14</v>
      </c>
      <c r="I32" s="29">
        <f t="shared" si="0"/>
        <v>69.59</v>
      </c>
      <c r="J32" s="124">
        <v>850</v>
      </c>
      <c r="K32" s="124">
        <f t="shared" si="1"/>
        <v>59151.5</v>
      </c>
      <c r="L32" s="24"/>
    </row>
    <row r="33" spans="1:12" x14ac:dyDescent="0.2">
      <c r="A33" s="20" t="s">
        <v>103</v>
      </c>
      <c r="B33" s="27" t="s">
        <v>93</v>
      </c>
      <c r="C33" s="35">
        <v>3</v>
      </c>
      <c r="D33" s="28" t="s">
        <v>10</v>
      </c>
      <c r="E33" s="24">
        <v>1</v>
      </c>
      <c r="F33" s="25" t="s">
        <v>104</v>
      </c>
      <c r="G33" s="29">
        <v>54.11</v>
      </c>
      <c r="H33" s="63">
        <v>10.11</v>
      </c>
      <c r="I33" s="29">
        <f t="shared" si="0"/>
        <v>64.22</v>
      </c>
      <c r="J33" s="124">
        <v>830</v>
      </c>
      <c r="K33" s="124">
        <f t="shared" si="1"/>
        <v>53302.6</v>
      </c>
      <c r="L33" s="24"/>
    </row>
    <row r="34" spans="1:12" x14ac:dyDescent="0.2">
      <c r="A34" s="20" t="s">
        <v>105</v>
      </c>
      <c r="B34" s="27" t="s">
        <v>93</v>
      </c>
      <c r="C34" s="22">
        <v>4</v>
      </c>
      <c r="D34" s="28" t="s">
        <v>11</v>
      </c>
      <c r="E34" s="24">
        <v>1</v>
      </c>
      <c r="F34" s="25" t="s">
        <v>43</v>
      </c>
      <c r="G34" s="29">
        <v>56.43</v>
      </c>
      <c r="H34" s="63">
        <v>10.97</v>
      </c>
      <c r="I34" s="29">
        <f t="shared" si="0"/>
        <v>67.400000000000006</v>
      </c>
      <c r="J34" s="124">
        <v>870</v>
      </c>
      <c r="K34" s="124">
        <f t="shared" si="1"/>
        <v>58638.000000000007</v>
      </c>
      <c r="L34" s="24"/>
    </row>
    <row r="35" spans="1:12" x14ac:dyDescent="0.2">
      <c r="A35" s="20" t="s">
        <v>106</v>
      </c>
      <c r="B35" s="27" t="s">
        <v>93</v>
      </c>
      <c r="C35" s="22">
        <v>4</v>
      </c>
      <c r="D35" s="28" t="s">
        <v>11</v>
      </c>
      <c r="E35" s="24">
        <v>1</v>
      </c>
      <c r="F35" s="25" t="s">
        <v>104</v>
      </c>
      <c r="G35" s="29">
        <v>53.37</v>
      </c>
      <c r="H35" s="63">
        <v>9.9700000000000006</v>
      </c>
      <c r="I35" s="29">
        <f t="shared" ref="I35:I36" si="2">G35+H35</f>
        <v>63.339999999999996</v>
      </c>
      <c r="J35" s="124">
        <v>870</v>
      </c>
      <c r="K35" s="124">
        <f t="shared" ref="K35:K36" si="3">J35*I35</f>
        <v>55105.799999999996</v>
      </c>
      <c r="L35" s="24"/>
    </row>
    <row r="36" spans="1:12" ht="13.5" thickBot="1" x14ac:dyDescent="0.25">
      <c r="A36" s="21" t="s">
        <v>107</v>
      </c>
      <c r="B36" s="127" t="s">
        <v>93</v>
      </c>
      <c r="C36" s="161">
        <v>5</v>
      </c>
      <c r="D36" s="162" t="s">
        <v>12</v>
      </c>
      <c r="E36" s="26" t="s">
        <v>42</v>
      </c>
      <c r="F36" s="36" t="s">
        <v>46</v>
      </c>
      <c r="G36" s="37">
        <v>44.06</v>
      </c>
      <c r="H36" s="75">
        <v>7.75</v>
      </c>
      <c r="I36" s="37">
        <f t="shared" si="2"/>
        <v>51.81</v>
      </c>
      <c r="J36" s="128">
        <v>950</v>
      </c>
      <c r="K36" s="128">
        <f t="shared" si="3"/>
        <v>49219.5</v>
      </c>
      <c r="L36" s="21"/>
    </row>
    <row r="37" spans="1:12" x14ac:dyDescent="0.2">
      <c r="A37" s="19" t="s">
        <v>109</v>
      </c>
      <c r="B37" s="170" t="s">
        <v>108</v>
      </c>
      <c r="C37" s="171" t="s">
        <v>63</v>
      </c>
      <c r="D37" s="172" t="s">
        <v>7</v>
      </c>
      <c r="E37" s="19">
        <v>1</v>
      </c>
      <c r="F37" s="173" t="s">
        <v>104</v>
      </c>
      <c r="G37" s="174">
        <v>62.82</v>
      </c>
      <c r="H37" s="84">
        <v>11.37</v>
      </c>
      <c r="I37" s="174">
        <f t="shared" ref="I37:I48" si="4">G37+H37</f>
        <v>74.19</v>
      </c>
      <c r="J37" s="175">
        <v>800</v>
      </c>
      <c r="K37" s="164">
        <f t="shared" ref="K37:K48" si="5">J37*I37</f>
        <v>59352</v>
      </c>
      <c r="L37" s="23"/>
    </row>
    <row r="38" spans="1:12" x14ac:dyDescent="0.2">
      <c r="A38" s="20" t="s">
        <v>110</v>
      </c>
      <c r="B38" s="139" t="s">
        <v>108</v>
      </c>
      <c r="C38" s="140">
        <v>1</v>
      </c>
      <c r="D38" s="89" t="s">
        <v>1</v>
      </c>
      <c r="E38" s="20">
        <v>1</v>
      </c>
      <c r="F38" s="137" t="s">
        <v>46</v>
      </c>
      <c r="G38" s="138">
        <v>53.69</v>
      </c>
      <c r="H38" s="64">
        <v>10.029999999999999</v>
      </c>
      <c r="I38" s="138">
        <f t="shared" si="4"/>
        <v>63.72</v>
      </c>
      <c r="J38" s="136">
        <v>840</v>
      </c>
      <c r="K38" s="124">
        <f t="shared" si="5"/>
        <v>53524.799999999996</v>
      </c>
      <c r="L38" s="24"/>
    </row>
    <row r="39" spans="1:12" x14ac:dyDescent="0.2">
      <c r="A39" s="95" t="s">
        <v>111</v>
      </c>
      <c r="B39" s="224" t="s">
        <v>108</v>
      </c>
      <c r="C39" s="225">
        <v>1</v>
      </c>
      <c r="D39" s="148" t="s">
        <v>1</v>
      </c>
      <c r="E39" s="95">
        <v>1</v>
      </c>
      <c r="F39" s="149" t="s">
        <v>43</v>
      </c>
      <c r="G39" s="226">
        <v>58.01</v>
      </c>
      <c r="H39" s="98">
        <v>11.06</v>
      </c>
      <c r="I39" s="226">
        <f t="shared" si="4"/>
        <v>69.069999999999993</v>
      </c>
      <c r="J39" s="227">
        <v>780</v>
      </c>
      <c r="K39" s="152">
        <f t="shared" si="5"/>
        <v>53874.599999999991</v>
      </c>
      <c r="L39" s="96"/>
    </row>
    <row r="40" spans="1:12" x14ac:dyDescent="0.2">
      <c r="A40" s="200" t="s">
        <v>112</v>
      </c>
      <c r="B40" s="201" t="s">
        <v>108</v>
      </c>
      <c r="C40" s="202">
        <v>1</v>
      </c>
      <c r="D40" s="203" t="s">
        <v>1</v>
      </c>
      <c r="E40" s="200">
        <v>1</v>
      </c>
      <c r="F40" s="204" t="s">
        <v>71</v>
      </c>
      <c r="G40" s="205">
        <v>55.37</v>
      </c>
      <c r="H40" s="205">
        <v>10.77</v>
      </c>
      <c r="I40" s="205">
        <f t="shared" si="4"/>
        <v>66.14</v>
      </c>
      <c r="J40" s="206">
        <v>880</v>
      </c>
      <c r="K40" s="206">
        <f t="shared" si="5"/>
        <v>58203.199999999997</v>
      </c>
      <c r="L40" s="207" t="s">
        <v>153</v>
      </c>
    </row>
    <row r="41" spans="1:12" x14ac:dyDescent="0.2">
      <c r="A41" s="20" t="s">
        <v>113</v>
      </c>
      <c r="B41" s="141" t="s">
        <v>108</v>
      </c>
      <c r="C41" s="140">
        <v>1</v>
      </c>
      <c r="D41" s="28" t="s">
        <v>1</v>
      </c>
      <c r="E41" s="24">
        <v>1</v>
      </c>
      <c r="F41" s="25" t="s">
        <v>46</v>
      </c>
      <c r="G41" s="29">
        <v>64.59</v>
      </c>
      <c r="H41" s="63">
        <v>12.8</v>
      </c>
      <c r="I41" s="29">
        <f t="shared" si="4"/>
        <v>77.39</v>
      </c>
      <c r="J41" s="124">
        <v>890</v>
      </c>
      <c r="K41" s="124">
        <f t="shared" si="5"/>
        <v>68877.100000000006</v>
      </c>
      <c r="L41" s="24"/>
    </row>
    <row r="42" spans="1:12" x14ac:dyDescent="0.2">
      <c r="A42" s="20" t="s">
        <v>114</v>
      </c>
      <c r="B42" s="27" t="s">
        <v>108</v>
      </c>
      <c r="C42" s="35">
        <v>2</v>
      </c>
      <c r="D42" s="28" t="s">
        <v>9</v>
      </c>
      <c r="E42" s="24">
        <v>1</v>
      </c>
      <c r="F42" s="25" t="s">
        <v>46</v>
      </c>
      <c r="G42" s="29">
        <v>53.37</v>
      </c>
      <c r="H42" s="63">
        <v>9.9700000000000006</v>
      </c>
      <c r="I42" s="29">
        <f t="shared" si="4"/>
        <v>63.339999999999996</v>
      </c>
      <c r="J42" s="124">
        <v>890</v>
      </c>
      <c r="K42" s="124">
        <f t="shared" si="5"/>
        <v>56372.6</v>
      </c>
      <c r="L42" s="24"/>
    </row>
    <row r="43" spans="1:12" x14ac:dyDescent="0.2">
      <c r="A43" s="237" t="s">
        <v>115</v>
      </c>
      <c r="B43" s="238" t="s">
        <v>108</v>
      </c>
      <c r="C43" s="239">
        <v>2</v>
      </c>
      <c r="D43" s="240" t="s">
        <v>9</v>
      </c>
      <c r="E43" s="241">
        <v>1</v>
      </c>
      <c r="F43" s="242" t="s">
        <v>43</v>
      </c>
      <c r="G43" s="243">
        <v>54.94</v>
      </c>
      <c r="H43" s="243">
        <v>10.68</v>
      </c>
      <c r="I43" s="243">
        <f t="shared" si="4"/>
        <v>65.62</v>
      </c>
      <c r="J43" s="244">
        <v>840</v>
      </c>
      <c r="K43" s="244">
        <f t="shared" si="5"/>
        <v>55120.800000000003</v>
      </c>
      <c r="L43" s="245" t="s">
        <v>153</v>
      </c>
    </row>
    <row r="44" spans="1:12" x14ac:dyDescent="0.2">
      <c r="A44" s="20" t="s">
        <v>116</v>
      </c>
      <c r="B44" s="27" t="s">
        <v>108</v>
      </c>
      <c r="C44" s="22">
        <v>3</v>
      </c>
      <c r="D44" s="28" t="s">
        <v>10</v>
      </c>
      <c r="E44" s="24">
        <v>1</v>
      </c>
      <c r="F44" s="25" t="s">
        <v>46</v>
      </c>
      <c r="G44" s="29">
        <v>54.11</v>
      </c>
      <c r="H44" s="63">
        <v>10.11</v>
      </c>
      <c r="I44" s="29">
        <f t="shared" si="4"/>
        <v>64.22</v>
      </c>
      <c r="J44" s="124">
        <v>920</v>
      </c>
      <c r="K44" s="124">
        <f t="shared" si="5"/>
        <v>59082.400000000001</v>
      </c>
      <c r="L44" s="24"/>
    </row>
    <row r="45" spans="1:12" x14ac:dyDescent="0.2">
      <c r="A45" s="200" t="s">
        <v>117</v>
      </c>
      <c r="B45" s="208" t="s">
        <v>108</v>
      </c>
      <c r="C45" s="209">
        <v>3</v>
      </c>
      <c r="D45" s="203" t="s">
        <v>10</v>
      </c>
      <c r="E45" s="209">
        <v>1</v>
      </c>
      <c r="F45" s="210" t="s">
        <v>43</v>
      </c>
      <c r="G45" s="211">
        <v>56.43</v>
      </c>
      <c r="H45" s="211">
        <v>10.97</v>
      </c>
      <c r="I45" s="211">
        <f t="shared" si="4"/>
        <v>67.400000000000006</v>
      </c>
      <c r="J45" s="212">
        <v>870</v>
      </c>
      <c r="K45" s="212">
        <f t="shared" si="5"/>
        <v>58638.000000000007</v>
      </c>
      <c r="L45" s="207" t="s">
        <v>153</v>
      </c>
    </row>
    <row r="46" spans="1:12" x14ac:dyDescent="0.2">
      <c r="A46" s="20" t="s">
        <v>118</v>
      </c>
      <c r="B46" s="27" t="s">
        <v>108</v>
      </c>
      <c r="C46" s="22">
        <v>3</v>
      </c>
      <c r="D46" s="28" t="s">
        <v>10</v>
      </c>
      <c r="E46" s="24">
        <v>1</v>
      </c>
      <c r="F46" s="25" t="s">
        <v>46</v>
      </c>
      <c r="G46" s="29">
        <v>58.26</v>
      </c>
      <c r="H46" s="63">
        <v>11.55</v>
      </c>
      <c r="I46" s="29">
        <f t="shared" si="4"/>
        <v>69.81</v>
      </c>
      <c r="J46" s="124">
        <v>1050</v>
      </c>
      <c r="K46" s="124">
        <f t="shared" si="5"/>
        <v>73300.5</v>
      </c>
      <c r="L46" s="24"/>
    </row>
    <row r="47" spans="1:12" x14ac:dyDescent="0.2">
      <c r="A47" s="20" t="s">
        <v>119</v>
      </c>
      <c r="B47" s="27" t="s">
        <v>108</v>
      </c>
      <c r="C47" s="35">
        <v>4</v>
      </c>
      <c r="D47" s="28" t="s">
        <v>11</v>
      </c>
      <c r="E47" s="24" t="s">
        <v>42</v>
      </c>
      <c r="F47" s="25" t="s">
        <v>46</v>
      </c>
      <c r="G47" s="29">
        <v>53.42</v>
      </c>
      <c r="H47" s="63">
        <v>9.4</v>
      </c>
      <c r="I47" s="29">
        <f t="shared" si="4"/>
        <v>62.82</v>
      </c>
      <c r="J47" s="124">
        <v>960</v>
      </c>
      <c r="K47" s="124">
        <f t="shared" si="5"/>
        <v>60307.199999999997</v>
      </c>
      <c r="L47" s="24"/>
    </row>
    <row r="48" spans="1:12" ht="13.5" thickBot="1" x14ac:dyDescent="0.25">
      <c r="A48" s="21" t="s">
        <v>120</v>
      </c>
      <c r="B48" s="127" t="s">
        <v>108</v>
      </c>
      <c r="C48" s="161">
        <v>4</v>
      </c>
      <c r="D48" s="162" t="s">
        <v>11</v>
      </c>
      <c r="E48" s="26">
        <v>1</v>
      </c>
      <c r="F48" s="36" t="s">
        <v>71</v>
      </c>
      <c r="G48" s="37">
        <v>56.43</v>
      </c>
      <c r="H48" s="75">
        <v>10.33</v>
      </c>
      <c r="I48" s="37">
        <f t="shared" si="4"/>
        <v>66.760000000000005</v>
      </c>
      <c r="J48" s="128">
        <v>1050</v>
      </c>
      <c r="K48" s="128">
        <f t="shared" si="5"/>
        <v>70098</v>
      </c>
      <c r="L48" s="26"/>
    </row>
  </sheetData>
  <autoFilter ref="A4:L48"/>
  <mergeCells count="11">
    <mergeCell ref="L2:L3"/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0866141732283472" right="0.70866141732283472" top="0.74803149606299213" bottom="0.74803149606299213" header="0.31496062992125984" footer="0.31496062992125984"/>
  <pageSetup paperSize="9" scale="8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3"/>
  <sheetViews>
    <sheetView topLeftCell="A7" workbookViewId="0">
      <selection activeCell="M26" sqref="M26"/>
    </sheetView>
  </sheetViews>
  <sheetFormatPr defaultRowHeight="12.75" x14ac:dyDescent="0.2"/>
  <cols>
    <col min="1" max="1" width="18.85546875" style="3" customWidth="1"/>
    <col min="2" max="2" width="9.7109375" style="3" customWidth="1"/>
    <col min="3" max="3" width="12" style="3" customWidth="1"/>
    <col min="4" max="4" width="15.5703125" style="4" customWidth="1"/>
    <col min="5" max="5" width="10" style="3" customWidth="1"/>
    <col min="6" max="6" width="15.85546875" style="3" customWidth="1"/>
    <col min="7" max="7" width="12.85546875" style="3" customWidth="1"/>
    <col min="8" max="8" width="12.7109375" style="3" customWidth="1"/>
    <col min="9" max="9" width="14" style="3" bestFit="1" customWidth="1"/>
    <col min="10" max="11" width="15" style="5" customWidth="1"/>
    <col min="12" max="12" width="14.85546875" style="3" customWidth="1"/>
  </cols>
  <sheetData>
    <row r="1" spans="1:12" ht="18" x14ac:dyDescent="0.25">
      <c r="A1" s="258" t="s">
        <v>121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60"/>
    </row>
    <row r="2" spans="1:12" ht="12.75" customHeight="1" x14ac:dyDescent="0.2">
      <c r="A2" s="261" t="s">
        <v>15</v>
      </c>
      <c r="B2" s="263" t="s">
        <v>66</v>
      </c>
      <c r="C2" s="263" t="s">
        <v>17</v>
      </c>
      <c r="D2" s="265" t="s">
        <v>67</v>
      </c>
      <c r="E2" s="263" t="s">
        <v>19</v>
      </c>
      <c r="F2" s="263" t="s">
        <v>20</v>
      </c>
      <c r="G2" s="267" t="s">
        <v>68</v>
      </c>
      <c r="H2" s="267" t="s">
        <v>69</v>
      </c>
      <c r="I2" s="267" t="s">
        <v>70</v>
      </c>
      <c r="J2" s="8" t="s">
        <v>24</v>
      </c>
      <c r="K2" s="11" t="s">
        <v>25</v>
      </c>
      <c r="L2" s="256" t="s">
        <v>26</v>
      </c>
    </row>
    <row r="3" spans="1:12" ht="13.5" thickBot="1" x14ac:dyDescent="0.25">
      <c r="A3" s="262"/>
      <c r="B3" s="264"/>
      <c r="C3" s="264"/>
      <c r="D3" s="266"/>
      <c r="E3" s="264"/>
      <c r="F3" s="264"/>
      <c r="G3" s="268"/>
      <c r="H3" s="268"/>
      <c r="I3" s="268"/>
      <c r="J3" s="111" t="s">
        <v>0</v>
      </c>
      <c r="K3" s="112" t="s">
        <v>0</v>
      </c>
      <c r="L3" s="257"/>
    </row>
    <row r="4" spans="1:12" ht="13.5" thickBot="1" x14ac:dyDescent="0.25">
      <c r="A4" s="113">
        <v>1</v>
      </c>
      <c r="B4" s="114">
        <v>2</v>
      </c>
      <c r="C4" s="114">
        <v>3</v>
      </c>
      <c r="D4" s="115" t="s">
        <v>5</v>
      </c>
      <c r="E4" s="114">
        <v>5</v>
      </c>
      <c r="F4" s="114">
        <v>6</v>
      </c>
      <c r="G4" s="116">
        <v>7</v>
      </c>
      <c r="H4" s="116">
        <v>8</v>
      </c>
      <c r="I4" s="116" t="s">
        <v>6</v>
      </c>
      <c r="J4" s="117">
        <v>10</v>
      </c>
      <c r="K4" s="118" t="s">
        <v>13</v>
      </c>
      <c r="L4" s="119">
        <v>12</v>
      </c>
    </row>
    <row r="5" spans="1:12" x14ac:dyDescent="0.2">
      <c r="A5" s="20" t="s">
        <v>123</v>
      </c>
      <c r="B5" s="27" t="s">
        <v>122</v>
      </c>
      <c r="C5" s="120" t="s">
        <v>63</v>
      </c>
      <c r="D5" s="121" t="s">
        <v>7</v>
      </c>
      <c r="E5" s="24">
        <v>1</v>
      </c>
      <c r="F5" s="122" t="s">
        <v>43</v>
      </c>
      <c r="G5" s="123">
        <v>65.37</v>
      </c>
      <c r="H5" s="63">
        <v>9.9700000000000006</v>
      </c>
      <c r="I5" s="63">
        <f t="shared" ref="I5:I28" si="0">G5+H5</f>
        <v>75.34</v>
      </c>
      <c r="J5" s="124">
        <v>790</v>
      </c>
      <c r="K5" s="124">
        <f>J5*I5</f>
        <v>59518.600000000006</v>
      </c>
      <c r="L5" s="24"/>
    </row>
    <row r="6" spans="1:12" x14ac:dyDescent="0.2">
      <c r="A6" s="20" t="s">
        <v>124</v>
      </c>
      <c r="B6" s="27" t="s">
        <v>122</v>
      </c>
      <c r="C6" s="142">
        <v>1</v>
      </c>
      <c r="D6" s="121" t="s">
        <v>1</v>
      </c>
      <c r="E6" s="24">
        <v>1</v>
      </c>
      <c r="F6" s="122" t="s">
        <v>43</v>
      </c>
      <c r="G6" s="123">
        <v>56.51</v>
      </c>
      <c r="H6" s="63">
        <v>9.4499999999999993</v>
      </c>
      <c r="I6" s="63">
        <f t="shared" si="0"/>
        <v>65.959999999999994</v>
      </c>
      <c r="J6" s="124">
        <v>820</v>
      </c>
      <c r="K6" s="124">
        <f>J6*I6</f>
        <v>54087.199999999997</v>
      </c>
      <c r="L6" s="24"/>
    </row>
    <row r="7" spans="1:12" x14ac:dyDescent="0.2">
      <c r="A7" s="59" t="s">
        <v>125</v>
      </c>
      <c r="B7" s="125" t="s">
        <v>122</v>
      </c>
      <c r="C7" s="101">
        <v>1</v>
      </c>
      <c r="D7" s="60" t="s">
        <v>1</v>
      </c>
      <c r="E7" s="61">
        <v>2</v>
      </c>
      <c r="F7" s="62" t="s">
        <v>43</v>
      </c>
      <c r="G7" s="63">
        <v>86.31</v>
      </c>
      <c r="H7" s="63">
        <v>14.24</v>
      </c>
      <c r="I7" s="63">
        <f t="shared" si="0"/>
        <v>100.55</v>
      </c>
      <c r="J7" s="126">
        <v>820</v>
      </c>
      <c r="K7" s="126">
        <f t="shared" ref="K7:K28" si="1">J7*I7</f>
        <v>82451</v>
      </c>
      <c r="L7" s="61"/>
    </row>
    <row r="8" spans="1:12" ht="13.5" thickBot="1" x14ac:dyDescent="0.25">
      <c r="A8" s="130" t="s">
        <v>126</v>
      </c>
      <c r="B8" s="131" t="s">
        <v>122</v>
      </c>
      <c r="C8" s="132">
        <v>2</v>
      </c>
      <c r="D8" s="133" t="s">
        <v>9</v>
      </c>
      <c r="E8" s="51">
        <v>1</v>
      </c>
      <c r="F8" s="176" t="s">
        <v>43</v>
      </c>
      <c r="G8" s="48">
        <v>56.51</v>
      </c>
      <c r="H8" s="134">
        <v>8.9</v>
      </c>
      <c r="I8" s="134">
        <f t="shared" si="0"/>
        <v>65.41</v>
      </c>
      <c r="J8" s="135">
        <v>850</v>
      </c>
      <c r="K8" s="135">
        <f t="shared" si="1"/>
        <v>55598.5</v>
      </c>
      <c r="L8" s="51"/>
    </row>
    <row r="9" spans="1:12" ht="13.5" thickBot="1" x14ac:dyDescent="0.25">
      <c r="A9" s="181" t="s">
        <v>127</v>
      </c>
      <c r="B9" s="182" t="s">
        <v>122</v>
      </c>
      <c r="C9" s="183">
        <v>2</v>
      </c>
      <c r="D9" s="184" t="s">
        <v>9</v>
      </c>
      <c r="E9" s="185">
        <v>2</v>
      </c>
      <c r="F9" s="186" t="s">
        <v>43</v>
      </c>
      <c r="G9" s="187">
        <v>102.91</v>
      </c>
      <c r="H9" s="188">
        <v>16.53</v>
      </c>
      <c r="I9" s="188">
        <f t="shared" si="0"/>
        <v>119.44</v>
      </c>
      <c r="J9" s="189">
        <v>850</v>
      </c>
      <c r="K9" s="189">
        <f t="shared" si="1"/>
        <v>101524</v>
      </c>
      <c r="L9" s="185"/>
    </row>
    <row r="10" spans="1:12" s="143" customFormat="1" x14ac:dyDescent="0.2">
      <c r="A10" s="59" t="s">
        <v>129</v>
      </c>
      <c r="B10" s="125" t="s">
        <v>128</v>
      </c>
      <c r="C10" s="69" t="s">
        <v>63</v>
      </c>
      <c r="D10" s="89" t="s">
        <v>7</v>
      </c>
      <c r="E10" s="61">
        <v>1</v>
      </c>
      <c r="F10" s="62" t="s">
        <v>43</v>
      </c>
      <c r="G10" s="63">
        <v>58.11</v>
      </c>
      <c r="H10" s="63">
        <v>8.8699999999999992</v>
      </c>
      <c r="I10" s="63">
        <f t="shared" si="0"/>
        <v>66.98</v>
      </c>
      <c r="J10" s="126">
        <v>750</v>
      </c>
      <c r="K10" s="126">
        <f t="shared" si="1"/>
        <v>50235</v>
      </c>
      <c r="L10" s="61"/>
    </row>
    <row r="11" spans="1:12" s="143" customFormat="1" x14ac:dyDescent="0.2">
      <c r="A11" s="20" t="s">
        <v>130</v>
      </c>
      <c r="B11" s="27" t="s">
        <v>128</v>
      </c>
      <c r="C11" s="142">
        <v>1</v>
      </c>
      <c r="D11" s="28" t="s">
        <v>1</v>
      </c>
      <c r="E11" s="24">
        <v>1</v>
      </c>
      <c r="F11" s="122" t="s">
        <v>46</v>
      </c>
      <c r="G11" s="29">
        <v>58.51</v>
      </c>
      <c r="H11" s="63">
        <v>10.17</v>
      </c>
      <c r="I11" s="63">
        <f t="shared" si="0"/>
        <v>68.679999999999993</v>
      </c>
      <c r="J11" s="124">
        <v>830</v>
      </c>
      <c r="K11" s="124">
        <f t="shared" si="1"/>
        <v>57004.399999999994</v>
      </c>
      <c r="L11" s="24"/>
    </row>
    <row r="12" spans="1:12" s="143" customFormat="1" x14ac:dyDescent="0.2">
      <c r="A12" s="20" t="s">
        <v>131</v>
      </c>
      <c r="B12" s="27" t="s">
        <v>128</v>
      </c>
      <c r="C12" s="35">
        <v>2</v>
      </c>
      <c r="D12" s="28" t="s">
        <v>9</v>
      </c>
      <c r="E12" s="24">
        <v>1</v>
      </c>
      <c r="F12" s="122" t="s">
        <v>46</v>
      </c>
      <c r="G12" s="29">
        <v>58.51</v>
      </c>
      <c r="H12" s="63">
        <v>10.17</v>
      </c>
      <c r="I12" s="63">
        <f t="shared" si="0"/>
        <v>68.679999999999993</v>
      </c>
      <c r="J12" s="124">
        <v>850</v>
      </c>
      <c r="K12" s="124">
        <f t="shared" si="1"/>
        <v>58377.999999999993</v>
      </c>
      <c r="L12" s="24"/>
    </row>
    <row r="13" spans="1:12" s="143" customFormat="1" x14ac:dyDescent="0.2">
      <c r="A13" s="20" t="s">
        <v>132</v>
      </c>
      <c r="B13" s="27" t="s">
        <v>128</v>
      </c>
      <c r="C13" s="35">
        <v>2</v>
      </c>
      <c r="D13" s="28" t="s">
        <v>9</v>
      </c>
      <c r="E13" s="24">
        <v>1</v>
      </c>
      <c r="F13" s="122" t="s">
        <v>88</v>
      </c>
      <c r="G13" s="29">
        <v>58.11</v>
      </c>
      <c r="H13" s="63">
        <v>9.7100000000000009</v>
      </c>
      <c r="I13" s="63">
        <f t="shared" si="0"/>
        <v>67.819999999999993</v>
      </c>
      <c r="J13" s="124">
        <v>840</v>
      </c>
      <c r="K13" s="124">
        <f t="shared" si="1"/>
        <v>56968.799999999996</v>
      </c>
      <c r="L13" s="24"/>
    </row>
    <row r="14" spans="1:12" s="143" customFormat="1" ht="13.5" thickBot="1" x14ac:dyDescent="0.25">
      <c r="A14" s="21" t="s">
        <v>133</v>
      </c>
      <c r="B14" s="127" t="s">
        <v>128</v>
      </c>
      <c r="C14" s="43">
        <v>3</v>
      </c>
      <c r="D14" s="162" t="s">
        <v>10</v>
      </c>
      <c r="E14" s="26" t="s">
        <v>42</v>
      </c>
      <c r="F14" s="190" t="s">
        <v>46</v>
      </c>
      <c r="G14" s="37">
        <v>58.37</v>
      </c>
      <c r="H14" s="75">
        <v>9.56</v>
      </c>
      <c r="I14" s="75">
        <f t="shared" si="0"/>
        <v>67.929999999999993</v>
      </c>
      <c r="J14" s="128">
        <v>980</v>
      </c>
      <c r="K14" s="128">
        <f t="shared" si="1"/>
        <v>66571.399999999994</v>
      </c>
      <c r="L14" s="26"/>
    </row>
    <row r="15" spans="1:12" s="143" customFormat="1" x14ac:dyDescent="0.2">
      <c r="A15" s="79" t="s">
        <v>154</v>
      </c>
      <c r="B15" s="168" t="s">
        <v>134</v>
      </c>
      <c r="C15" s="215">
        <v>1</v>
      </c>
      <c r="D15" s="81" t="s">
        <v>1</v>
      </c>
      <c r="E15" s="67">
        <v>1</v>
      </c>
      <c r="F15" s="82" t="s">
        <v>155</v>
      </c>
      <c r="G15" s="83">
        <v>54.94</v>
      </c>
      <c r="H15" s="83">
        <v>8.2100000000000009</v>
      </c>
      <c r="I15" s="83">
        <f t="shared" si="0"/>
        <v>63.15</v>
      </c>
      <c r="J15" s="169">
        <v>790</v>
      </c>
      <c r="K15" s="169">
        <f t="shared" si="1"/>
        <v>49888.5</v>
      </c>
      <c r="L15" s="67"/>
    </row>
    <row r="16" spans="1:12" s="143" customFormat="1" x14ac:dyDescent="0.2">
      <c r="A16" s="165" t="s">
        <v>135</v>
      </c>
      <c r="B16" s="177" t="s">
        <v>134</v>
      </c>
      <c r="C16" s="178">
        <v>1</v>
      </c>
      <c r="D16" s="179" t="s">
        <v>1</v>
      </c>
      <c r="E16" s="167">
        <v>1</v>
      </c>
      <c r="F16" s="214" t="s">
        <v>43</v>
      </c>
      <c r="G16" s="180">
        <v>54.94</v>
      </c>
      <c r="H16" s="91">
        <v>8.2100000000000009</v>
      </c>
      <c r="I16" s="91">
        <f t="shared" si="0"/>
        <v>63.15</v>
      </c>
      <c r="J16" s="166">
        <v>790</v>
      </c>
      <c r="K16" s="166">
        <f t="shared" si="1"/>
        <v>49888.5</v>
      </c>
      <c r="L16" s="167"/>
    </row>
    <row r="17" spans="1:12" s="143" customFormat="1" x14ac:dyDescent="0.2">
      <c r="A17" s="20" t="s">
        <v>136</v>
      </c>
      <c r="B17" s="27" t="s">
        <v>134</v>
      </c>
      <c r="C17" s="142">
        <v>1</v>
      </c>
      <c r="D17" s="28" t="s">
        <v>1</v>
      </c>
      <c r="E17" s="24">
        <v>1</v>
      </c>
      <c r="F17" s="25" t="s">
        <v>43</v>
      </c>
      <c r="G17" s="29">
        <v>58.06</v>
      </c>
      <c r="H17" s="63">
        <v>8.92</v>
      </c>
      <c r="I17" s="63">
        <f t="shared" si="0"/>
        <v>66.98</v>
      </c>
      <c r="J17" s="124">
        <v>780</v>
      </c>
      <c r="K17" s="124">
        <f t="shared" si="1"/>
        <v>52244.4</v>
      </c>
      <c r="L17" s="24"/>
    </row>
    <row r="18" spans="1:12" s="143" customFormat="1" x14ac:dyDescent="0.2">
      <c r="A18" s="20" t="s">
        <v>137</v>
      </c>
      <c r="B18" s="27" t="s">
        <v>134</v>
      </c>
      <c r="C18" s="35">
        <v>2</v>
      </c>
      <c r="D18" s="28" t="s">
        <v>9</v>
      </c>
      <c r="E18" s="24">
        <v>1</v>
      </c>
      <c r="F18" s="25" t="s">
        <v>43</v>
      </c>
      <c r="G18" s="29">
        <v>54.94</v>
      </c>
      <c r="H18" s="63">
        <v>9</v>
      </c>
      <c r="I18" s="63">
        <f t="shared" si="0"/>
        <v>63.94</v>
      </c>
      <c r="J18" s="124">
        <v>820</v>
      </c>
      <c r="K18" s="124">
        <f t="shared" si="1"/>
        <v>52430.799999999996</v>
      </c>
      <c r="L18" s="24"/>
    </row>
    <row r="19" spans="1:12" s="143" customFormat="1" x14ac:dyDescent="0.2">
      <c r="A19" s="20" t="s">
        <v>138</v>
      </c>
      <c r="B19" s="27" t="s">
        <v>134</v>
      </c>
      <c r="C19" s="35">
        <v>2</v>
      </c>
      <c r="D19" s="28" t="s">
        <v>9</v>
      </c>
      <c r="E19" s="24">
        <v>1</v>
      </c>
      <c r="F19" s="25" t="s">
        <v>43</v>
      </c>
      <c r="G19" s="29">
        <v>54.94</v>
      </c>
      <c r="H19" s="63">
        <v>9</v>
      </c>
      <c r="I19" s="63">
        <f t="shared" si="0"/>
        <v>63.94</v>
      </c>
      <c r="J19" s="124">
        <v>820</v>
      </c>
      <c r="K19" s="124">
        <f t="shared" si="1"/>
        <v>52430.799999999996</v>
      </c>
      <c r="L19" s="24"/>
    </row>
    <row r="20" spans="1:12" s="143" customFormat="1" x14ac:dyDescent="0.2">
      <c r="A20" s="20" t="s">
        <v>139</v>
      </c>
      <c r="B20" s="27" t="s">
        <v>134</v>
      </c>
      <c r="C20" s="22">
        <v>3</v>
      </c>
      <c r="D20" s="28" t="s">
        <v>10</v>
      </c>
      <c r="E20" s="24">
        <v>1</v>
      </c>
      <c r="F20" s="25" t="s">
        <v>43</v>
      </c>
      <c r="G20" s="29">
        <v>56.43</v>
      </c>
      <c r="H20" s="63">
        <v>9.24</v>
      </c>
      <c r="I20" s="63">
        <f t="shared" si="0"/>
        <v>65.67</v>
      </c>
      <c r="J20" s="124">
        <v>840</v>
      </c>
      <c r="K20" s="124">
        <f t="shared" si="1"/>
        <v>55162.8</v>
      </c>
      <c r="L20" s="24"/>
    </row>
    <row r="21" spans="1:12" s="143" customFormat="1" x14ac:dyDescent="0.2">
      <c r="A21" s="20" t="s">
        <v>140</v>
      </c>
      <c r="B21" s="27" t="s">
        <v>134</v>
      </c>
      <c r="C21" s="22">
        <v>3</v>
      </c>
      <c r="D21" s="28" t="s">
        <v>10</v>
      </c>
      <c r="E21" s="24">
        <v>1</v>
      </c>
      <c r="F21" s="25" t="s">
        <v>43</v>
      </c>
      <c r="G21" s="29">
        <v>56.43</v>
      </c>
      <c r="H21" s="63">
        <v>9.24</v>
      </c>
      <c r="I21" s="63">
        <f t="shared" si="0"/>
        <v>65.67</v>
      </c>
      <c r="J21" s="124">
        <v>840</v>
      </c>
      <c r="K21" s="124">
        <f t="shared" si="1"/>
        <v>55162.8</v>
      </c>
      <c r="L21" s="24"/>
    </row>
    <row r="22" spans="1:12" s="143" customFormat="1" x14ac:dyDescent="0.2">
      <c r="A22" s="20" t="s">
        <v>141</v>
      </c>
      <c r="B22" s="27" t="s">
        <v>134</v>
      </c>
      <c r="C22" s="22">
        <v>3</v>
      </c>
      <c r="D22" s="28" t="s">
        <v>10</v>
      </c>
      <c r="E22" s="24">
        <v>1</v>
      </c>
      <c r="F22" s="25" t="s">
        <v>88</v>
      </c>
      <c r="G22" s="29">
        <v>58.06</v>
      </c>
      <c r="H22" s="63">
        <v>9.7100000000000009</v>
      </c>
      <c r="I22" s="63">
        <f t="shared" si="0"/>
        <v>67.77000000000001</v>
      </c>
      <c r="J22" s="124">
        <v>850</v>
      </c>
      <c r="K22" s="124">
        <f t="shared" si="1"/>
        <v>57604.500000000007</v>
      </c>
      <c r="L22" s="24"/>
    </row>
    <row r="23" spans="1:12" s="143" customFormat="1" x14ac:dyDescent="0.2">
      <c r="A23" s="20" t="s">
        <v>142</v>
      </c>
      <c r="B23" s="27" t="s">
        <v>134</v>
      </c>
      <c r="C23" s="22">
        <v>3</v>
      </c>
      <c r="D23" s="28" t="s">
        <v>10</v>
      </c>
      <c r="E23" s="24">
        <v>1</v>
      </c>
      <c r="F23" s="25" t="s">
        <v>104</v>
      </c>
      <c r="G23" s="29">
        <v>53.69</v>
      </c>
      <c r="H23" s="63">
        <v>9.15</v>
      </c>
      <c r="I23" s="63">
        <f t="shared" si="0"/>
        <v>62.839999999999996</v>
      </c>
      <c r="J23" s="124">
        <v>850</v>
      </c>
      <c r="K23" s="124">
        <f t="shared" si="1"/>
        <v>53414</v>
      </c>
      <c r="L23" s="24"/>
    </row>
    <row r="24" spans="1:12" s="143" customFormat="1" x14ac:dyDescent="0.2">
      <c r="A24" s="20" t="s">
        <v>143</v>
      </c>
      <c r="B24" s="27" t="s">
        <v>134</v>
      </c>
      <c r="C24" s="35">
        <v>4</v>
      </c>
      <c r="D24" s="28" t="s">
        <v>11</v>
      </c>
      <c r="E24" s="24">
        <v>1</v>
      </c>
      <c r="F24" s="25" t="s">
        <v>43</v>
      </c>
      <c r="G24" s="29">
        <v>54.94</v>
      </c>
      <c r="H24" s="63">
        <v>8.48</v>
      </c>
      <c r="I24" s="63">
        <f t="shared" si="0"/>
        <v>63.42</v>
      </c>
      <c r="J24" s="124">
        <v>860</v>
      </c>
      <c r="K24" s="124">
        <f t="shared" si="1"/>
        <v>54541.200000000004</v>
      </c>
      <c r="L24" s="24"/>
    </row>
    <row r="25" spans="1:12" s="143" customFormat="1" x14ac:dyDescent="0.2">
      <c r="A25" s="20" t="s">
        <v>144</v>
      </c>
      <c r="B25" s="27" t="s">
        <v>134</v>
      </c>
      <c r="C25" s="35">
        <v>4</v>
      </c>
      <c r="D25" s="28" t="s">
        <v>11</v>
      </c>
      <c r="E25" s="24">
        <v>1</v>
      </c>
      <c r="F25" s="25" t="s">
        <v>71</v>
      </c>
      <c r="G25" s="29">
        <v>54.94</v>
      </c>
      <c r="H25" s="63">
        <v>8.48</v>
      </c>
      <c r="I25" s="63">
        <f t="shared" si="0"/>
        <v>63.42</v>
      </c>
      <c r="J25" s="124">
        <v>900</v>
      </c>
      <c r="K25" s="124">
        <f t="shared" si="1"/>
        <v>57078</v>
      </c>
      <c r="L25" s="24"/>
    </row>
    <row r="26" spans="1:12" s="143" customFormat="1" ht="13.5" thickBot="1" x14ac:dyDescent="0.25">
      <c r="A26" s="216" t="s">
        <v>145</v>
      </c>
      <c r="B26" s="217" t="s">
        <v>134</v>
      </c>
      <c r="C26" s="218">
        <v>4</v>
      </c>
      <c r="D26" s="219" t="s">
        <v>11</v>
      </c>
      <c r="E26" s="220">
        <v>1</v>
      </c>
      <c r="F26" s="221" t="s">
        <v>71</v>
      </c>
      <c r="G26" s="222">
        <v>50.45</v>
      </c>
      <c r="H26" s="222">
        <v>7.94</v>
      </c>
      <c r="I26" s="222">
        <f t="shared" si="0"/>
        <v>58.39</v>
      </c>
      <c r="J26" s="223">
        <v>900</v>
      </c>
      <c r="K26" s="223">
        <f t="shared" si="1"/>
        <v>52551</v>
      </c>
      <c r="L26" s="220" t="s">
        <v>153</v>
      </c>
    </row>
    <row r="27" spans="1:12" x14ac:dyDescent="0.2">
      <c r="A27" s="165" t="s">
        <v>147</v>
      </c>
      <c r="B27" s="177" t="s">
        <v>146</v>
      </c>
      <c r="C27" s="178">
        <v>1</v>
      </c>
      <c r="D27" s="179" t="s">
        <v>1</v>
      </c>
      <c r="E27" s="167">
        <v>2</v>
      </c>
      <c r="F27" s="191" t="s">
        <v>43</v>
      </c>
      <c r="G27" s="180">
        <v>86.16</v>
      </c>
      <c r="H27" s="91">
        <v>13.14</v>
      </c>
      <c r="I27" s="91">
        <f t="shared" si="0"/>
        <v>99.3</v>
      </c>
      <c r="J27" s="129">
        <v>760</v>
      </c>
      <c r="K27" s="166">
        <f t="shared" si="1"/>
        <v>75468</v>
      </c>
      <c r="L27" s="167"/>
    </row>
    <row r="28" spans="1:12" x14ac:dyDescent="0.2">
      <c r="A28" s="20" t="s">
        <v>148</v>
      </c>
      <c r="B28" s="27" t="s">
        <v>146</v>
      </c>
      <c r="C28" s="142">
        <v>1</v>
      </c>
      <c r="D28" s="28" t="s">
        <v>1</v>
      </c>
      <c r="E28" s="24">
        <v>1</v>
      </c>
      <c r="F28" s="144" t="s">
        <v>43</v>
      </c>
      <c r="G28" s="29">
        <v>55.12</v>
      </c>
      <c r="H28" s="63">
        <v>8.24</v>
      </c>
      <c r="I28" s="63">
        <f t="shared" si="0"/>
        <v>63.36</v>
      </c>
      <c r="J28" s="126">
        <v>780</v>
      </c>
      <c r="K28" s="124">
        <f t="shared" si="1"/>
        <v>49420.800000000003</v>
      </c>
      <c r="L28" s="24"/>
    </row>
    <row r="29" spans="1:12" x14ac:dyDescent="0.2">
      <c r="A29" s="20" t="s">
        <v>149</v>
      </c>
      <c r="B29" s="27" t="s">
        <v>146</v>
      </c>
      <c r="C29" s="35">
        <v>2</v>
      </c>
      <c r="D29" s="28" t="s">
        <v>9</v>
      </c>
      <c r="E29" s="24">
        <v>1</v>
      </c>
      <c r="F29" s="144" t="s">
        <v>43</v>
      </c>
      <c r="G29" s="29">
        <v>56.6</v>
      </c>
      <c r="H29" s="63">
        <v>9.27</v>
      </c>
      <c r="I29" s="63">
        <f>G29+H29</f>
        <v>65.87</v>
      </c>
      <c r="J29" s="124">
        <v>820</v>
      </c>
      <c r="K29" s="124">
        <f>J29*I29</f>
        <v>54013.4</v>
      </c>
      <c r="L29" s="24"/>
    </row>
    <row r="30" spans="1:12" x14ac:dyDescent="0.2">
      <c r="A30" s="20" t="s">
        <v>150</v>
      </c>
      <c r="B30" s="27" t="s">
        <v>146</v>
      </c>
      <c r="C30" s="35">
        <v>2</v>
      </c>
      <c r="D30" s="28" t="s">
        <v>9</v>
      </c>
      <c r="E30" s="24">
        <v>1</v>
      </c>
      <c r="F30" s="144" t="s">
        <v>43</v>
      </c>
      <c r="G30" s="29">
        <v>54.18</v>
      </c>
      <c r="H30" s="63">
        <v>9.06</v>
      </c>
      <c r="I30" s="63">
        <f>G30+H30</f>
        <v>63.24</v>
      </c>
      <c r="J30" s="124">
        <v>840</v>
      </c>
      <c r="K30" s="124">
        <f>J30*I30</f>
        <v>53121.599999999999</v>
      </c>
      <c r="L30" s="24"/>
    </row>
    <row r="31" spans="1:12" x14ac:dyDescent="0.2">
      <c r="A31" s="20" t="s">
        <v>151</v>
      </c>
      <c r="B31" s="27" t="s">
        <v>146</v>
      </c>
      <c r="C31" s="22">
        <v>3</v>
      </c>
      <c r="D31" s="28" t="s">
        <v>10</v>
      </c>
      <c r="E31" s="24">
        <v>2</v>
      </c>
      <c r="F31" s="144" t="s">
        <v>43</v>
      </c>
      <c r="G31" s="29">
        <v>107.68</v>
      </c>
      <c r="H31" s="63">
        <v>16.489999999999998</v>
      </c>
      <c r="I31" s="63">
        <f>G31+H31</f>
        <v>124.17</v>
      </c>
      <c r="J31" s="124">
        <v>840</v>
      </c>
      <c r="K31" s="124">
        <f>J31*I31</f>
        <v>104302.8</v>
      </c>
      <c r="L31" s="24"/>
    </row>
    <row r="32" spans="1:12" ht="13.5" thickBot="1" x14ac:dyDescent="0.25">
      <c r="A32" s="21" t="s">
        <v>152</v>
      </c>
      <c r="B32" s="127" t="s">
        <v>146</v>
      </c>
      <c r="C32" s="43">
        <v>3</v>
      </c>
      <c r="D32" s="72" t="s">
        <v>10</v>
      </c>
      <c r="E32" s="26">
        <v>1</v>
      </c>
      <c r="F32" s="145" t="s">
        <v>43</v>
      </c>
      <c r="G32" s="37">
        <v>54.18</v>
      </c>
      <c r="H32" s="75">
        <v>8.5299999999999994</v>
      </c>
      <c r="I32" s="75">
        <f>G32+H32</f>
        <v>62.71</v>
      </c>
      <c r="J32" s="128">
        <v>860</v>
      </c>
      <c r="K32" s="128">
        <f>J32*I32</f>
        <v>53930.6</v>
      </c>
      <c r="L32" s="26"/>
    </row>
    <row r="33" spans="7:8" x14ac:dyDescent="0.2">
      <c r="G33" s="6"/>
      <c r="H33" s="6"/>
    </row>
  </sheetData>
  <autoFilter ref="A4:L32"/>
  <mergeCells count="11">
    <mergeCell ref="L2:L3"/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23622047244094491" right="0.23622047244094491" top="0.74803149606299213" bottom="0.74803149606299213" header="0.31496062992125984" footer="0.31496062992125984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Дом 1 - A,B,C</vt:lpstr>
      <vt:lpstr>Дом 1 - D,E,F</vt:lpstr>
      <vt:lpstr>Дом 2-G,H,J,K</vt:lpstr>
      <vt:lpstr>Дом 3-L,M,N,P</vt:lpstr>
      <vt:lpstr>'Дом 1 - A,B,C'!Print_Area</vt:lpstr>
      <vt:lpstr>'Дом 1 - D,E,F'!Print_Area</vt:lpstr>
      <vt:lpstr>'Дом 2-G,H,J,K'!Print_Area</vt:lpstr>
      <vt:lpstr>'Дом 3-L,M,N,P'!Print_Area</vt:lpstr>
    </vt:vector>
  </TitlesOfParts>
  <Company>DREAMVILLE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pc4</dc:creator>
  <cp:lastModifiedBy>Dora Aldimirova</cp:lastModifiedBy>
  <cp:lastPrinted>2016-01-20T09:21:07Z</cp:lastPrinted>
  <dcterms:created xsi:type="dcterms:W3CDTF">2005-04-28T13:45:07Z</dcterms:created>
  <dcterms:modified xsi:type="dcterms:W3CDTF">2016-06-16T12:17:32Z</dcterms:modified>
</cp:coreProperties>
</file>