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<sst xmlns="http://schemas.openxmlformats.org/spreadsheetml/2006/main" count="622" uniqueCount="31">
  <si>
    <t>Цены  апартаментов в комплексе "Casa Del Sol"</t>
  </si>
  <si>
    <t>секция</t>
  </si>
  <si>
    <t>№ на
апарт.</t>
  </si>
  <si>
    <t>етаж</t>
  </si>
  <si>
    <t>изложение</t>
  </si>
  <si>
    <t>тип
апартамент</t>
  </si>
  <si>
    <t>чиста
 площ</t>
  </si>
  <si>
    <t>Цена за м2</t>
  </si>
  <si>
    <t xml:space="preserve">цена </t>
  </si>
  <si>
    <t>статус</t>
  </si>
  <si>
    <t>етаж 2</t>
  </si>
  <si>
    <t>east</t>
  </si>
  <si>
    <t>1 bedroom</t>
  </si>
  <si>
    <t>sold out</t>
  </si>
  <si>
    <t>east,pool</t>
  </si>
  <si>
    <t>2 bedroom</t>
  </si>
  <si>
    <t>pool</t>
  </si>
  <si>
    <t>studio</t>
  </si>
  <si>
    <t>етаж 3</t>
  </si>
  <si>
    <t>етаж 4</t>
  </si>
  <si>
    <t>етаж 5</t>
  </si>
  <si>
    <t>етаж 1</t>
  </si>
  <si>
    <t>north</t>
  </si>
  <si>
    <t>етаж 6</t>
  </si>
  <si>
    <t>north,pool</t>
  </si>
  <si>
    <t>306 a</t>
  </si>
  <si>
    <t>314 a</t>
  </si>
  <si>
    <t>322 a</t>
  </si>
  <si>
    <t>330 a</t>
  </si>
  <si>
    <t>338 a</t>
  </si>
  <si>
    <t>345 a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</si>
</sst>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textRotation="180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2" fontId="21" fillId="0" borderId="10" xfId="61" applyNumberFormat="1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/>
    </xf>
    <xf numFmtId="2" fontId="23" fillId="24" borderId="10" xfId="61" applyNumberFormat="1" applyFont="1" applyFill="1" applyBorder="1" applyAlignment="1">
      <alignment horizontal="center"/>
      <protection/>
    </xf>
    <xf numFmtId="0" fontId="0" fillId="24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23" fillId="0" borderId="10" xfId="61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61" applyFont="1" applyFill="1" applyBorder="1" applyAlignment="1">
      <alignment horizontal="center"/>
      <protection/>
    </xf>
    <xf numFmtId="0" fontId="0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24" fillId="24" borderId="10" xfId="0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25" borderId="10" xfId="0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2" fontId="23" fillId="25" borderId="10" xfId="61" applyNumberFormat="1" applyFont="1" applyFill="1" applyBorder="1" applyAlignment="1">
      <alignment horizontal="center"/>
      <protection/>
    </xf>
    <xf numFmtId="0" fontId="0" fillId="25" borderId="10" xfId="0" applyFont="1" applyFill="1" applyBorder="1" applyAlignment="1">
      <alignment/>
    </xf>
    <xf numFmtId="0" fontId="0" fillId="26" borderId="10" xfId="0" applyFill="1" applyBorder="1" applyAlignment="1">
      <alignment horizontal="center"/>
    </xf>
    <xf numFmtId="2" fontId="0" fillId="26" borderId="10" xfId="0" applyNumberFormat="1" applyFill="1" applyBorder="1" applyAlignment="1">
      <alignment horizontal="center"/>
    </xf>
    <xf numFmtId="2" fontId="23" fillId="26" borderId="10" xfId="0" applyNumberFormat="1" applyFont="1" applyFill="1" applyBorder="1" applyAlignment="1">
      <alignment horizontal="center"/>
    </xf>
    <xf numFmtId="2" fontId="23" fillId="26" borderId="10" xfId="61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5\&#1087;&#1086;&#1083;&#1086;%20&#1088;&#1080;&#1079;&#1086;&#1088;&#1090;%202009%20&#1080;&#1085;&#1072;\&#1056;&#1072;&#1073;&#1086;&#1090;&#1085;&#1072;\ASYA\Alex\Dokumenti%20Prodazbi%20na%20APARTAMENTI\&#1055;&#1054;&#1051;&#1054;%202\opisanie%20i%20ceni\&#1062;&#1077;&#1085;&#1086;&#1086;&#1073;&#1088;&#1072;&#1079;&#1091;&#1074;&#1072;&#1085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ообразуване в|у предложение"/>
      <sheetName val="цени база 550 Евро"/>
    </sheetNames>
    <sheetDataSet>
      <sheetData sheetId="1">
        <row r="3">
          <cell r="I3" t="str">
            <v>квадр.
ид.части</v>
          </cell>
          <cell r="J3" t="str">
            <v>обща
квадр.</v>
          </cell>
        </row>
        <row r="5">
          <cell r="I5">
            <v>10.931693578727948</v>
          </cell>
          <cell r="J5">
            <v>56.901693578727944</v>
          </cell>
        </row>
        <row r="6">
          <cell r="I6">
            <v>17.57108632874066</v>
          </cell>
          <cell r="J6">
            <v>91.46108632874066</v>
          </cell>
        </row>
        <row r="7">
          <cell r="I7">
            <v>11.105288016675987</v>
          </cell>
          <cell r="J7">
            <v>57.80528801667599</v>
          </cell>
        </row>
        <row r="8">
          <cell r="I8">
            <v>7.738031521683868</v>
          </cell>
          <cell r="J8">
            <v>40.278031521683864</v>
          </cell>
        </row>
        <row r="9">
          <cell r="I9">
            <v>11.82582383446032</v>
          </cell>
          <cell r="J9">
            <v>61.55582383446031</v>
          </cell>
        </row>
        <row r="10">
          <cell r="I10">
            <v>10.931693578727948</v>
          </cell>
          <cell r="J10">
            <v>56.901693578727944</v>
          </cell>
        </row>
        <row r="11">
          <cell r="I11">
            <v>17.57108632874066</v>
          </cell>
          <cell r="J11">
            <v>91.46108632874066</v>
          </cell>
        </row>
        <row r="12">
          <cell r="I12">
            <v>11.105288016675987</v>
          </cell>
          <cell r="J12">
            <v>57.80528801667599</v>
          </cell>
        </row>
        <row r="13">
          <cell r="I13">
            <v>7.738031521683868</v>
          </cell>
          <cell r="J13">
            <v>40.278031521683864</v>
          </cell>
        </row>
        <row r="14">
          <cell r="I14">
            <v>11.82582383446032</v>
          </cell>
          <cell r="J14">
            <v>61.55582383446031</v>
          </cell>
        </row>
        <row r="15">
          <cell r="I15">
            <v>10.931693578727948</v>
          </cell>
          <cell r="J15">
            <v>56.901693578727944</v>
          </cell>
        </row>
        <row r="16">
          <cell r="I16">
            <v>17.57108632874066</v>
          </cell>
          <cell r="J16">
            <v>91.46108632874066</v>
          </cell>
        </row>
        <row r="17">
          <cell r="I17">
            <v>11.105288016675987</v>
          </cell>
          <cell r="J17">
            <v>57.80528801667599</v>
          </cell>
        </row>
        <row r="18">
          <cell r="I18">
            <v>7.738031521683868</v>
          </cell>
          <cell r="J18">
            <v>40.278031521683864</v>
          </cell>
        </row>
        <row r="19">
          <cell r="I19">
            <v>11.82582383446032</v>
          </cell>
          <cell r="J19">
            <v>61.55582383446031</v>
          </cell>
        </row>
        <row r="20">
          <cell r="I20">
            <v>18.43668051248157</v>
          </cell>
          <cell r="J20">
            <v>95.96668051248157</v>
          </cell>
        </row>
        <row r="21">
          <cell r="I21">
            <v>19.173862372260913</v>
          </cell>
          <cell r="J21">
            <v>99.80386237226091</v>
          </cell>
        </row>
        <row r="22">
          <cell r="I22">
            <v>11.162360160658904</v>
          </cell>
          <cell r="J22">
            <v>58.102360160658904</v>
          </cell>
        </row>
        <row r="23">
          <cell r="I23">
            <v>11.802043774467435</v>
          </cell>
          <cell r="J23">
            <v>61.43204377446744</v>
          </cell>
        </row>
        <row r="24">
          <cell r="I24">
            <v>6.965179571915196</v>
          </cell>
          <cell r="J24">
            <v>36.25517957191519</v>
          </cell>
        </row>
        <row r="25">
          <cell r="I25">
            <v>11.83771386445676</v>
          </cell>
          <cell r="J25">
            <v>61.61771386445676</v>
          </cell>
        </row>
        <row r="26">
          <cell r="I26">
            <v>11.83771386445676</v>
          </cell>
          <cell r="J26">
            <v>61.61771386445676</v>
          </cell>
        </row>
        <row r="27">
          <cell r="I27">
            <v>6.965179571915196</v>
          </cell>
          <cell r="J27">
            <v>36.25517957191519</v>
          </cell>
        </row>
        <row r="28">
          <cell r="I28">
            <v>11.802043774467435</v>
          </cell>
          <cell r="J28">
            <v>61.43204377446744</v>
          </cell>
        </row>
        <row r="29">
          <cell r="I29">
            <v>11.162360160658904</v>
          </cell>
          <cell r="J29">
            <v>58.102360160658904</v>
          </cell>
        </row>
        <row r="30">
          <cell r="I30">
            <v>17.32377370481468</v>
          </cell>
          <cell r="J30">
            <v>90.17377370481468</v>
          </cell>
        </row>
        <row r="31">
          <cell r="I31">
            <v>11.802043774467435</v>
          </cell>
          <cell r="J31">
            <v>61.43204377446744</v>
          </cell>
        </row>
        <row r="32">
          <cell r="I32">
            <v>8.132780517565713</v>
          </cell>
          <cell r="J32">
            <v>42.332780517565716</v>
          </cell>
        </row>
        <row r="33">
          <cell r="I33">
            <v>11.83771386445676</v>
          </cell>
          <cell r="J33">
            <v>61.61771386445676</v>
          </cell>
        </row>
        <row r="34">
          <cell r="I34">
            <v>11.83771386445676</v>
          </cell>
          <cell r="J34">
            <v>61.61771386445676</v>
          </cell>
        </row>
        <row r="35">
          <cell r="I35">
            <v>8.132780517565713</v>
          </cell>
          <cell r="J35">
            <v>42.332780517565716</v>
          </cell>
        </row>
        <row r="36">
          <cell r="I36">
            <v>11.802043774467435</v>
          </cell>
          <cell r="J36">
            <v>61.43204377446744</v>
          </cell>
        </row>
        <row r="37">
          <cell r="I37">
            <v>17.32377370481468</v>
          </cell>
          <cell r="J37">
            <v>90.17377370481468</v>
          </cell>
        </row>
        <row r="38">
          <cell r="I38">
            <v>17.32377370481468</v>
          </cell>
          <cell r="J38">
            <v>90.17377370481468</v>
          </cell>
        </row>
        <row r="39">
          <cell r="I39">
            <v>11.802043774467435</v>
          </cell>
          <cell r="J39">
            <v>61.43204377446744</v>
          </cell>
        </row>
        <row r="40">
          <cell r="I40">
            <v>8.132780517565713</v>
          </cell>
          <cell r="J40">
            <v>42.332780517565716</v>
          </cell>
        </row>
        <row r="41">
          <cell r="I41">
            <v>11.83771386445676</v>
          </cell>
          <cell r="J41">
            <v>61.61771386445676</v>
          </cell>
        </row>
        <row r="42">
          <cell r="I42">
            <v>11.83771386445676</v>
          </cell>
          <cell r="J42">
            <v>61.61771386445676</v>
          </cell>
        </row>
        <row r="43">
          <cell r="I43">
            <v>8.132780517565713</v>
          </cell>
          <cell r="J43">
            <v>42.332780517565716</v>
          </cell>
        </row>
        <row r="44">
          <cell r="I44">
            <v>11.802043774467435</v>
          </cell>
          <cell r="J44">
            <v>61.43204377446744</v>
          </cell>
        </row>
        <row r="45">
          <cell r="I45">
            <v>17.32377370481468</v>
          </cell>
          <cell r="J45">
            <v>90.17377370481468</v>
          </cell>
        </row>
        <row r="46">
          <cell r="I46">
            <v>17.32377370481468</v>
          </cell>
          <cell r="J46">
            <v>90.17377370481468</v>
          </cell>
        </row>
        <row r="47">
          <cell r="I47">
            <v>11.802043774467435</v>
          </cell>
          <cell r="J47">
            <v>61.43204377446744</v>
          </cell>
        </row>
        <row r="48">
          <cell r="I48">
            <v>8.132780517565713</v>
          </cell>
          <cell r="J48">
            <v>42.332780517565716</v>
          </cell>
        </row>
        <row r="49">
          <cell r="I49">
            <v>11.83771386445676</v>
          </cell>
          <cell r="J49">
            <v>61.61771386445676</v>
          </cell>
        </row>
        <row r="50">
          <cell r="I50">
            <v>11.83771386445676</v>
          </cell>
          <cell r="J50">
            <v>61.61771386445676</v>
          </cell>
        </row>
        <row r="51">
          <cell r="I51">
            <v>8.132780517565713</v>
          </cell>
          <cell r="J51">
            <v>42.332780517565716</v>
          </cell>
        </row>
        <row r="52">
          <cell r="I52">
            <v>11.802043774467435</v>
          </cell>
          <cell r="J52">
            <v>61.43204377446744</v>
          </cell>
        </row>
        <row r="53">
          <cell r="I53">
            <v>17.32377370481468</v>
          </cell>
          <cell r="J53">
            <v>90.17377370481468</v>
          </cell>
        </row>
        <row r="54">
          <cell r="I54">
            <v>17.32377370481468</v>
          </cell>
          <cell r="J54">
            <v>90.17377370481468</v>
          </cell>
        </row>
        <row r="55">
          <cell r="I55">
            <v>11.802043774467435</v>
          </cell>
          <cell r="J55">
            <v>61.43204377446744</v>
          </cell>
        </row>
        <row r="56">
          <cell r="I56">
            <v>8.132780517565713</v>
          </cell>
          <cell r="J56">
            <v>42.332780517565716</v>
          </cell>
        </row>
        <row r="57">
          <cell r="I57">
            <v>11.83771386445676</v>
          </cell>
          <cell r="J57">
            <v>61.61771386445676</v>
          </cell>
        </row>
        <row r="58">
          <cell r="I58">
            <v>11.83771386445676</v>
          </cell>
          <cell r="J58">
            <v>61.61771386445676</v>
          </cell>
        </row>
        <row r="59">
          <cell r="I59">
            <v>8.132780517565713</v>
          </cell>
          <cell r="J59">
            <v>42.332780517565716</v>
          </cell>
        </row>
        <row r="60">
          <cell r="I60">
            <v>11.802043774467435</v>
          </cell>
          <cell r="J60">
            <v>61.43204377446744</v>
          </cell>
        </row>
        <row r="61">
          <cell r="I61">
            <v>17.32377370481468</v>
          </cell>
          <cell r="J61">
            <v>90.17377370481468</v>
          </cell>
        </row>
        <row r="62">
          <cell r="I62">
            <v>16.46055752707306</v>
          </cell>
          <cell r="J62">
            <v>85.68055752707306</v>
          </cell>
        </row>
        <row r="63">
          <cell r="I63">
            <v>11.851981900452488</v>
          </cell>
          <cell r="J63">
            <v>61.69198190045249</v>
          </cell>
        </row>
        <row r="64">
          <cell r="I64">
            <v>8.059062331587779</v>
          </cell>
          <cell r="J64">
            <v>41.94906233158778</v>
          </cell>
        </row>
        <row r="65">
          <cell r="I65">
            <v>11.022057806700898</v>
          </cell>
          <cell r="J65">
            <v>57.3720578067009</v>
          </cell>
        </row>
        <row r="66">
          <cell r="I66">
            <v>11.022057806700898</v>
          </cell>
          <cell r="J66">
            <v>57.3720578067009</v>
          </cell>
        </row>
        <row r="67">
          <cell r="I67">
            <v>8.059062331587779</v>
          </cell>
          <cell r="J67">
            <v>41.94906233158778</v>
          </cell>
        </row>
        <row r="68">
          <cell r="I68">
            <v>11.851981900452488</v>
          </cell>
          <cell r="J68">
            <v>61.69198190045249</v>
          </cell>
        </row>
        <row r="69">
          <cell r="I69">
            <v>16.46055752707306</v>
          </cell>
          <cell r="J69">
            <v>85.68055752707306</v>
          </cell>
        </row>
        <row r="149">
          <cell r="I149">
            <v>18.31778021251716</v>
          </cell>
          <cell r="J149">
            <v>95.34778021251716</v>
          </cell>
        </row>
        <row r="150">
          <cell r="I150">
            <v>12.441727388275968</v>
          </cell>
          <cell r="J150">
            <v>64.76172738827597</v>
          </cell>
        </row>
        <row r="151">
          <cell r="I151">
            <v>12.441727388275968</v>
          </cell>
          <cell r="J151">
            <v>64.76172738827597</v>
          </cell>
        </row>
        <row r="152">
          <cell r="I152">
            <v>7.628643245716609</v>
          </cell>
          <cell r="J152">
            <v>39.70864324571661</v>
          </cell>
        </row>
        <row r="153">
          <cell r="I153">
            <v>12.724710102191267</v>
          </cell>
          <cell r="J153">
            <v>66.23471010219126</v>
          </cell>
        </row>
        <row r="154">
          <cell r="I154">
            <v>18.31778021251716</v>
          </cell>
          <cell r="J154">
            <v>95.34778021251716</v>
          </cell>
        </row>
        <row r="155">
          <cell r="I155">
            <v>12.441727388275968</v>
          </cell>
          <cell r="J155">
            <v>64.76172738827597</v>
          </cell>
        </row>
        <row r="156">
          <cell r="I156">
            <v>12.441727388275968</v>
          </cell>
          <cell r="J156">
            <v>64.76172738827597</v>
          </cell>
        </row>
        <row r="157">
          <cell r="I157">
            <v>7.628643245716609</v>
          </cell>
          <cell r="J157">
            <v>39.70864324571661</v>
          </cell>
        </row>
        <row r="158">
          <cell r="I158">
            <v>12.724710102191267</v>
          </cell>
          <cell r="J158">
            <v>66.23471010219126</v>
          </cell>
        </row>
        <row r="159">
          <cell r="I159">
            <v>18.31778021251716</v>
          </cell>
          <cell r="J159">
            <v>95.34778021251716</v>
          </cell>
        </row>
        <row r="160">
          <cell r="I160">
            <v>12.441727388275968</v>
          </cell>
          <cell r="J160">
            <v>64.76172738827597</v>
          </cell>
        </row>
        <row r="161">
          <cell r="I161">
            <v>12.441727388275968</v>
          </cell>
          <cell r="J161">
            <v>64.76172738827597</v>
          </cell>
        </row>
        <row r="162">
          <cell r="I162">
            <v>7.628643245716609</v>
          </cell>
          <cell r="J162">
            <v>39.70864324571661</v>
          </cell>
        </row>
        <row r="163">
          <cell r="I163">
            <v>12.724710102191267</v>
          </cell>
          <cell r="J163">
            <v>66.23471010219126</v>
          </cell>
        </row>
        <row r="164">
          <cell r="I164">
            <v>12.658125934211194</v>
          </cell>
          <cell r="J164">
            <v>65.88812593421119</v>
          </cell>
        </row>
        <row r="165">
          <cell r="I165">
            <v>12.43934938227668</v>
          </cell>
          <cell r="J165">
            <v>64.74934938227668</v>
          </cell>
        </row>
        <row r="166">
          <cell r="I166">
            <v>11.93283410442829</v>
          </cell>
          <cell r="J166">
            <v>62.11283410442829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9">
      <selection activeCell="N26" sqref="N26"/>
    </sheetView>
  </sheetViews>
  <sheetFormatPr defaultColWidth="9.140625" defaultRowHeight="12.75"/>
  <cols>
    <col min="1" max="1" width="4.8515625" style="1" customWidth="1"/>
    <col min="2" max="2" width="7.8515625" style="2" customWidth="1"/>
    <col min="3" max="3" width="8.00390625" style="2" customWidth="1"/>
    <col min="4" max="4" width="10.00390625" style="2" customWidth="1"/>
    <col min="5" max="5" width="11.57421875" style="2" customWidth="1"/>
    <col min="6" max="6" width="7.421875" style="2" customWidth="1"/>
    <col min="7" max="7" width="9.140625" style="2" customWidth="1"/>
    <col min="8" max="9" width="8.8515625" style="2" customWidth="1"/>
    <col min="10" max="10" width="10.421875" style="2" customWidth="1"/>
    <col min="11" max="11" width="9.7109375" style="2" customWidth="1"/>
    <col min="12" max="16384" width="9.140625" style="2" customWidth="1"/>
  </cols>
  <sheetData>
    <row r="1" spans="3:11" ht="22.5" customHeight="1">
      <c r="C1" s="3" t="s">
        <v>0</v>
      </c>
      <c r="D1" s="4"/>
      <c r="E1" s="4"/>
      <c r="F1" s="4"/>
      <c r="G1" s="4"/>
      <c r="H1" s="4"/>
      <c r="I1" s="4"/>
      <c r="J1" s="4"/>
      <c r="K1" s="5"/>
    </row>
    <row r="2" spans="3:11" ht="22.5" customHeight="1">
      <c r="C2" s="3"/>
      <c r="D2" s="4"/>
      <c r="E2" s="4"/>
      <c r="F2" s="4"/>
      <c r="G2" s="4"/>
      <c r="H2" s="4"/>
      <c r="I2" s="4"/>
      <c r="J2" s="4"/>
      <c r="K2" s="4"/>
    </row>
    <row r="3" spans="3:11" ht="22.5" customHeight="1">
      <c r="C3" s="3"/>
      <c r="D3" s="4"/>
      <c r="E3" s="4"/>
      <c r="F3" s="4"/>
      <c r="G3" s="4"/>
      <c r="H3" s="4"/>
      <c r="I3" s="4"/>
      <c r="J3" s="4"/>
      <c r="K3" s="4"/>
    </row>
    <row r="4" ht="12.75">
      <c r="B4" s="6"/>
    </row>
    <row r="5" spans="1:11" ht="41.25" customHeight="1">
      <c r="A5" s="7" t="s">
        <v>1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1" t="str">
        <f>'[1]цени база 550 Евро'!I3</f>
        <v>квадр.
ид.части</v>
      </c>
      <c r="H5" s="10" t="str">
        <f>'[1]цени база 550 Евро'!J3</f>
        <v>обща
квадр.</v>
      </c>
      <c r="I5" s="12" t="s">
        <v>7</v>
      </c>
      <c r="J5" s="13" t="s">
        <v>8</v>
      </c>
      <c r="K5" s="9" t="s">
        <v>9</v>
      </c>
    </row>
    <row r="6" spans="1:11" ht="12.75">
      <c r="A6" s="14">
        <v>1</v>
      </c>
      <c r="B6" s="14">
        <v>101</v>
      </c>
      <c r="C6" s="14" t="s">
        <v>10</v>
      </c>
      <c r="D6" s="14" t="s">
        <v>11</v>
      </c>
      <c r="E6" s="14" t="s">
        <v>12</v>
      </c>
      <c r="F6" s="14">
        <v>45.97</v>
      </c>
      <c r="G6" s="15">
        <f>'[1]цени база 550 Евро'!I5</f>
        <v>10.931693578727948</v>
      </c>
      <c r="H6" s="16">
        <f>'[1]цени база 550 Евро'!J5</f>
        <v>56.901693578727944</v>
      </c>
      <c r="I6" s="17"/>
      <c r="J6" s="17"/>
      <c r="K6" s="18" t="s">
        <v>13</v>
      </c>
    </row>
    <row r="7" spans="1:11" ht="12.75">
      <c r="A7" s="19">
        <v>1</v>
      </c>
      <c r="B7" s="19">
        <v>102</v>
      </c>
      <c r="C7" s="19" t="s">
        <v>10</v>
      </c>
      <c r="D7" s="19" t="s">
        <v>14</v>
      </c>
      <c r="E7" s="19" t="s">
        <v>15</v>
      </c>
      <c r="F7" s="19">
        <v>73.89</v>
      </c>
      <c r="G7" s="20">
        <f>'[1]цени база 550 Евро'!I6</f>
        <v>17.57108632874066</v>
      </c>
      <c r="H7" s="21">
        <f>'[1]цени база 550 Евро'!J6</f>
        <v>91.46108632874066</v>
      </c>
      <c r="I7" s="22">
        <v>624</v>
      </c>
      <c r="J7" s="22">
        <f>H7*I7</f>
        <v>57071.717869134176</v>
      </c>
      <c r="K7" s="23"/>
    </row>
    <row r="8" spans="1:11" ht="12.75">
      <c r="A8" s="14">
        <v>1</v>
      </c>
      <c r="B8" s="14">
        <v>103</v>
      </c>
      <c r="C8" s="14" t="s">
        <v>10</v>
      </c>
      <c r="D8" s="14" t="s">
        <v>16</v>
      </c>
      <c r="E8" s="14" t="s">
        <v>12</v>
      </c>
      <c r="F8" s="14">
        <v>46.7</v>
      </c>
      <c r="G8" s="15">
        <f>'[1]цени база 550 Евро'!I7</f>
        <v>11.105288016675987</v>
      </c>
      <c r="H8" s="16">
        <f>'[1]цени база 550 Евро'!J7</f>
        <v>57.80528801667599</v>
      </c>
      <c r="I8" s="17"/>
      <c r="J8" s="17"/>
      <c r="K8" s="18" t="s">
        <v>13</v>
      </c>
    </row>
    <row r="9" spans="1:11" ht="12.75">
      <c r="A9" s="14">
        <v>1</v>
      </c>
      <c r="B9" s="14">
        <v>104</v>
      </c>
      <c r="C9" s="14" t="s">
        <v>10</v>
      </c>
      <c r="D9" s="14" t="s">
        <v>16</v>
      </c>
      <c r="E9" s="14" t="s">
        <v>17</v>
      </c>
      <c r="F9" s="14">
        <v>32.54</v>
      </c>
      <c r="G9" s="15">
        <f>'[1]цени база 550 Евро'!I8</f>
        <v>7.738031521683868</v>
      </c>
      <c r="H9" s="16">
        <f>'[1]цени база 550 Евро'!J8</f>
        <v>40.278031521683864</v>
      </c>
      <c r="I9" s="17"/>
      <c r="J9" s="17"/>
      <c r="K9" s="18" t="s">
        <v>13</v>
      </c>
    </row>
    <row r="10" spans="1:11" ht="12.75">
      <c r="A10" s="14">
        <v>1</v>
      </c>
      <c r="B10" s="14">
        <v>105</v>
      </c>
      <c r="C10" s="14" t="s">
        <v>10</v>
      </c>
      <c r="D10" s="14" t="s">
        <v>14</v>
      </c>
      <c r="E10" s="14" t="s">
        <v>12</v>
      </c>
      <c r="F10" s="14">
        <v>49.73</v>
      </c>
      <c r="G10" s="15">
        <f>'[1]цени база 550 Евро'!I9</f>
        <v>11.82582383446032</v>
      </c>
      <c r="H10" s="16">
        <f>'[1]цени база 550 Евро'!J9</f>
        <v>61.55582383446031</v>
      </c>
      <c r="I10" s="17"/>
      <c r="J10" s="17"/>
      <c r="K10" s="18" t="s">
        <v>13</v>
      </c>
    </row>
    <row r="11" spans="1:11" ht="12.75">
      <c r="A11" s="14">
        <v>1</v>
      </c>
      <c r="B11" s="14">
        <v>106</v>
      </c>
      <c r="C11" s="14" t="s">
        <v>18</v>
      </c>
      <c r="D11" s="14" t="s">
        <v>11</v>
      </c>
      <c r="E11" s="14" t="s">
        <v>12</v>
      </c>
      <c r="F11" s="14">
        <v>45.97</v>
      </c>
      <c r="G11" s="15">
        <f>'[1]цени база 550 Евро'!I10</f>
        <v>10.931693578727948</v>
      </c>
      <c r="H11" s="16">
        <f>'[1]цени база 550 Евро'!J10</f>
        <v>56.901693578727944</v>
      </c>
      <c r="I11" s="17"/>
      <c r="J11" s="17"/>
      <c r="K11" s="18" t="s">
        <v>13</v>
      </c>
    </row>
    <row r="12" spans="1:11" ht="12.75">
      <c r="A12" s="14">
        <v>1</v>
      </c>
      <c r="B12" s="14">
        <v>107</v>
      </c>
      <c r="C12" s="14" t="s">
        <v>18</v>
      </c>
      <c r="D12" s="14" t="s">
        <v>16</v>
      </c>
      <c r="E12" s="14" t="s">
        <v>15</v>
      </c>
      <c r="F12" s="14">
        <v>73.89</v>
      </c>
      <c r="G12" s="15">
        <f>'[1]цени база 550 Евро'!I11</f>
        <v>17.57108632874066</v>
      </c>
      <c r="H12" s="16">
        <f>'[1]цени база 550 Евро'!J11</f>
        <v>91.46108632874066</v>
      </c>
      <c r="I12" s="17"/>
      <c r="J12" s="17"/>
      <c r="K12" s="18" t="s">
        <v>13</v>
      </c>
    </row>
    <row r="13" spans="1:11" ht="12.75">
      <c r="A13" s="14">
        <v>1</v>
      </c>
      <c r="B13" s="14">
        <v>108</v>
      </c>
      <c r="C13" s="14" t="s">
        <v>18</v>
      </c>
      <c r="D13" s="14" t="s">
        <v>16</v>
      </c>
      <c r="E13" s="14" t="s">
        <v>12</v>
      </c>
      <c r="F13" s="14">
        <v>46.7</v>
      </c>
      <c r="G13" s="15">
        <f>'[1]цени база 550 Евро'!I12</f>
        <v>11.105288016675987</v>
      </c>
      <c r="H13" s="16">
        <f>'[1]цени база 550 Евро'!J12</f>
        <v>57.80528801667599</v>
      </c>
      <c r="I13" s="17"/>
      <c r="J13" s="17"/>
      <c r="K13" s="18" t="s">
        <v>13</v>
      </c>
    </row>
    <row r="14" spans="1:11" ht="12.75">
      <c r="A14" s="14">
        <v>1</v>
      </c>
      <c r="B14" s="14">
        <v>109</v>
      </c>
      <c r="C14" s="14" t="s">
        <v>18</v>
      </c>
      <c r="D14" s="14" t="s">
        <v>16</v>
      </c>
      <c r="E14" s="14" t="s">
        <v>17</v>
      </c>
      <c r="F14" s="14">
        <v>32.54</v>
      </c>
      <c r="G14" s="15">
        <f>'[1]цени база 550 Евро'!I13</f>
        <v>7.738031521683868</v>
      </c>
      <c r="H14" s="16">
        <f>'[1]цени база 550 Евро'!J13</f>
        <v>40.278031521683864</v>
      </c>
      <c r="I14" s="17"/>
      <c r="J14" s="17"/>
      <c r="K14" s="18" t="s">
        <v>13</v>
      </c>
    </row>
    <row r="15" spans="1:11" ht="12.75">
      <c r="A15" s="14">
        <v>1</v>
      </c>
      <c r="B15" s="14">
        <v>110</v>
      </c>
      <c r="C15" s="14" t="s">
        <v>18</v>
      </c>
      <c r="D15" s="14" t="s">
        <v>14</v>
      </c>
      <c r="E15" s="14" t="s">
        <v>12</v>
      </c>
      <c r="F15" s="14">
        <v>49.73</v>
      </c>
      <c r="G15" s="15">
        <f>'[1]цени база 550 Евро'!I14</f>
        <v>11.82582383446032</v>
      </c>
      <c r="H15" s="16">
        <f>'[1]цени база 550 Евро'!J14</f>
        <v>61.55582383446031</v>
      </c>
      <c r="I15" s="17"/>
      <c r="J15" s="17"/>
      <c r="K15" s="18" t="s">
        <v>13</v>
      </c>
    </row>
    <row r="16" spans="1:11" ht="12.75">
      <c r="A16" s="14">
        <v>1</v>
      </c>
      <c r="B16" s="14">
        <v>111</v>
      </c>
      <c r="C16" s="14" t="s">
        <v>19</v>
      </c>
      <c r="D16" s="14" t="s">
        <v>11</v>
      </c>
      <c r="E16" s="14" t="s">
        <v>12</v>
      </c>
      <c r="F16" s="14">
        <v>45.97</v>
      </c>
      <c r="G16" s="15">
        <f>'[1]цени база 550 Евро'!I15</f>
        <v>10.931693578727948</v>
      </c>
      <c r="H16" s="16">
        <f>'[1]цени база 550 Евро'!J15</f>
        <v>56.901693578727944</v>
      </c>
      <c r="I16" s="17"/>
      <c r="J16" s="17"/>
      <c r="K16" s="18" t="s">
        <v>13</v>
      </c>
    </row>
    <row r="17" spans="1:11" ht="12.75">
      <c r="A17" s="14">
        <v>1</v>
      </c>
      <c r="B17" s="14">
        <v>112</v>
      </c>
      <c r="C17" s="14" t="s">
        <v>19</v>
      </c>
      <c r="D17" s="14" t="s">
        <v>16</v>
      </c>
      <c r="E17" s="14" t="s">
        <v>15</v>
      </c>
      <c r="F17" s="14">
        <v>73.89</v>
      </c>
      <c r="G17" s="15">
        <f>'[1]цени база 550 Евро'!I16</f>
        <v>17.57108632874066</v>
      </c>
      <c r="H17" s="16">
        <f>'[1]цени база 550 Евро'!J16</f>
        <v>91.46108632874066</v>
      </c>
      <c r="I17" s="17"/>
      <c r="J17" s="17"/>
      <c r="K17" s="18" t="s">
        <v>13</v>
      </c>
    </row>
    <row r="18" spans="1:11" ht="12.75">
      <c r="A18" s="14">
        <v>1</v>
      </c>
      <c r="B18" s="14">
        <v>113</v>
      </c>
      <c r="C18" s="14" t="s">
        <v>19</v>
      </c>
      <c r="D18" s="14" t="s">
        <v>16</v>
      </c>
      <c r="E18" s="14" t="s">
        <v>12</v>
      </c>
      <c r="F18" s="14">
        <v>46.7</v>
      </c>
      <c r="G18" s="15">
        <f>'[1]цени база 550 Евро'!I17</f>
        <v>11.105288016675987</v>
      </c>
      <c r="H18" s="16">
        <f>'[1]цени база 550 Евро'!J17</f>
        <v>57.80528801667599</v>
      </c>
      <c r="I18" s="17"/>
      <c r="J18" s="17"/>
      <c r="K18" s="18" t="s">
        <v>13</v>
      </c>
    </row>
    <row r="19" spans="1:11" ht="12.75">
      <c r="A19" s="19">
        <v>1</v>
      </c>
      <c r="B19" s="19">
        <v>114</v>
      </c>
      <c r="C19" s="19" t="s">
        <v>19</v>
      </c>
      <c r="D19" s="19" t="s">
        <v>16</v>
      </c>
      <c r="E19" s="19" t="s">
        <v>17</v>
      </c>
      <c r="F19" s="19">
        <v>32.54</v>
      </c>
      <c r="G19" s="20">
        <f>'[1]цени база 550 Евро'!I18</f>
        <v>7.738031521683868</v>
      </c>
      <c r="H19" s="21">
        <f>'[1]цени база 550 Евро'!J18</f>
        <v>40.278031521683864</v>
      </c>
      <c r="I19" s="22">
        <v>624</v>
      </c>
      <c r="J19" s="22">
        <f>H19*I19</f>
        <v>25133.491669530733</v>
      </c>
      <c r="K19" s="28"/>
    </row>
    <row r="20" spans="1:11" ht="12.75">
      <c r="A20" s="14">
        <v>1</v>
      </c>
      <c r="B20" s="14">
        <v>115</v>
      </c>
      <c r="C20" s="14" t="s">
        <v>19</v>
      </c>
      <c r="D20" s="14" t="s">
        <v>14</v>
      </c>
      <c r="E20" s="14" t="s">
        <v>12</v>
      </c>
      <c r="F20" s="14">
        <v>49.73</v>
      </c>
      <c r="G20" s="15">
        <f>'[1]цени база 550 Евро'!I19</f>
        <v>11.82582383446032</v>
      </c>
      <c r="H20" s="16">
        <f>'[1]цени база 550 Евро'!J19</f>
        <v>61.55582383446031</v>
      </c>
      <c r="I20" s="17"/>
      <c r="J20" s="17"/>
      <c r="K20" s="18" t="s">
        <v>13</v>
      </c>
    </row>
    <row r="21" spans="1:11" ht="12.75">
      <c r="A21" s="14">
        <v>1</v>
      </c>
      <c r="B21" s="14">
        <v>116</v>
      </c>
      <c r="C21" s="14" t="s">
        <v>20</v>
      </c>
      <c r="D21" s="14" t="s">
        <v>14</v>
      </c>
      <c r="E21" s="14" t="s">
        <v>15</v>
      </c>
      <c r="F21" s="14">
        <v>77.53</v>
      </c>
      <c r="G21" s="15">
        <f>'[1]цени база 550 Евро'!I20</f>
        <v>18.43668051248157</v>
      </c>
      <c r="H21" s="16">
        <f>'[1]цени база 550 Евро'!J20</f>
        <v>95.96668051248157</v>
      </c>
      <c r="I21" s="17"/>
      <c r="J21" s="17"/>
      <c r="K21" s="18" t="s">
        <v>13</v>
      </c>
    </row>
    <row r="22" spans="1:11" ht="12.75">
      <c r="A22" s="14">
        <v>1</v>
      </c>
      <c r="B22" s="14">
        <v>117</v>
      </c>
      <c r="C22" s="14" t="s">
        <v>20</v>
      </c>
      <c r="D22" s="14" t="s">
        <v>14</v>
      </c>
      <c r="E22" s="14" t="s">
        <v>15</v>
      </c>
      <c r="F22" s="14">
        <v>80.63</v>
      </c>
      <c r="G22" s="15">
        <f>'[1]цени база 550 Евро'!I21</f>
        <v>19.173862372260913</v>
      </c>
      <c r="H22" s="16">
        <f>'[1]цени база 550 Евро'!J21</f>
        <v>99.80386237226091</v>
      </c>
      <c r="I22" s="17"/>
      <c r="J22" s="17"/>
      <c r="K22" s="18" t="s">
        <v>13</v>
      </c>
    </row>
    <row r="23" spans="1:11" ht="12.75">
      <c r="A23" s="19">
        <v>2</v>
      </c>
      <c r="B23" s="19">
        <v>201</v>
      </c>
      <c r="C23" s="19" t="s">
        <v>21</v>
      </c>
      <c r="D23" s="19" t="s">
        <v>16</v>
      </c>
      <c r="E23" s="19" t="s">
        <v>12</v>
      </c>
      <c r="F23" s="19">
        <v>46.94</v>
      </c>
      <c r="G23" s="20">
        <f>'[1]цени база 550 Евро'!I22</f>
        <v>11.162360160658904</v>
      </c>
      <c r="H23" s="21">
        <f>'[1]цени база 550 Евро'!J22</f>
        <v>58.102360160658904</v>
      </c>
      <c r="I23" s="22">
        <v>690</v>
      </c>
      <c r="J23" s="22">
        <f>H23*I23</f>
        <v>40090.62851085464</v>
      </c>
      <c r="K23" s="23"/>
    </row>
    <row r="24" spans="1:11" ht="12.75">
      <c r="A24" s="19">
        <v>2</v>
      </c>
      <c r="B24" s="19">
        <v>202</v>
      </c>
      <c r="C24" s="19" t="s">
        <v>21</v>
      </c>
      <c r="D24" s="19" t="s">
        <v>11</v>
      </c>
      <c r="E24" s="19" t="s">
        <v>12</v>
      </c>
      <c r="F24" s="19">
        <v>49.63</v>
      </c>
      <c r="G24" s="20">
        <f>'[1]цени база 550 Евро'!I23</f>
        <v>11.802043774467435</v>
      </c>
      <c r="H24" s="21">
        <f>'[1]цени база 550 Евро'!J23</f>
        <v>61.43204377446744</v>
      </c>
      <c r="I24" s="22">
        <v>690</v>
      </c>
      <c r="J24" s="22">
        <f>H24*I24</f>
        <v>42388.11020438253</v>
      </c>
      <c r="K24" s="23"/>
    </row>
    <row r="25" spans="1:11" ht="12.75">
      <c r="A25" s="14">
        <v>2</v>
      </c>
      <c r="B25" s="14">
        <v>203</v>
      </c>
      <c r="C25" s="14" t="s">
        <v>21</v>
      </c>
      <c r="D25" s="14" t="s">
        <v>11</v>
      </c>
      <c r="E25" s="14" t="s">
        <v>17</v>
      </c>
      <c r="F25" s="14">
        <v>29.29</v>
      </c>
      <c r="G25" s="15">
        <f>'[1]цени база 550 Евро'!I24</f>
        <v>6.965179571915196</v>
      </c>
      <c r="H25" s="16">
        <f>'[1]цени база 550 Евро'!J24</f>
        <v>36.25517957191519</v>
      </c>
      <c r="I25" s="17"/>
      <c r="J25" s="17"/>
      <c r="K25" s="18" t="s">
        <v>13</v>
      </c>
    </row>
    <row r="26" spans="1:16" ht="12.75">
      <c r="A26" s="19">
        <v>2</v>
      </c>
      <c r="B26" s="19">
        <v>204</v>
      </c>
      <c r="C26" s="19" t="s">
        <v>21</v>
      </c>
      <c r="D26" s="19" t="s">
        <v>11</v>
      </c>
      <c r="E26" s="19" t="s">
        <v>12</v>
      </c>
      <c r="F26" s="19">
        <v>49.78</v>
      </c>
      <c r="G26" s="20">
        <f>'[1]цени база 550 Евро'!I25</f>
        <v>11.83771386445676</v>
      </c>
      <c r="H26" s="21">
        <f>'[1]цени база 550 Евро'!J25</f>
        <v>61.61771386445676</v>
      </c>
      <c r="I26" s="22">
        <v>690</v>
      </c>
      <c r="J26" s="22">
        <f aca="true" t="shared" si="0" ref="J26:J32">H26*I26</f>
        <v>42516.22256647517</v>
      </c>
      <c r="K26" s="23"/>
      <c r="N26" s="24"/>
      <c r="O26" s="24"/>
      <c r="P26" s="24"/>
    </row>
    <row r="27" spans="1:16" ht="12.75">
      <c r="A27" s="19">
        <v>2</v>
      </c>
      <c r="B27" s="19">
        <v>205</v>
      </c>
      <c r="C27" s="19" t="s">
        <v>21</v>
      </c>
      <c r="D27" s="19" t="s">
        <v>22</v>
      </c>
      <c r="E27" s="19" t="s">
        <v>12</v>
      </c>
      <c r="F27" s="19">
        <v>49.78</v>
      </c>
      <c r="G27" s="20">
        <f>'[1]цени база 550 Евро'!I26</f>
        <v>11.83771386445676</v>
      </c>
      <c r="H27" s="21">
        <f>'[1]цени база 550 Евро'!J26</f>
        <v>61.61771386445676</v>
      </c>
      <c r="I27" s="22">
        <v>690</v>
      </c>
      <c r="J27" s="22">
        <f t="shared" si="0"/>
        <v>42516.22256647517</v>
      </c>
      <c r="K27" s="23"/>
      <c r="N27" s="24"/>
      <c r="O27" s="24"/>
      <c r="P27" s="24"/>
    </row>
    <row r="28" spans="1:16" ht="12.75">
      <c r="A28" s="14">
        <v>2</v>
      </c>
      <c r="B28" s="14">
        <v>206</v>
      </c>
      <c r="C28" s="14" t="s">
        <v>21</v>
      </c>
      <c r="D28" s="14" t="s">
        <v>22</v>
      </c>
      <c r="E28" s="14" t="s">
        <v>17</v>
      </c>
      <c r="F28" s="14">
        <v>29.29</v>
      </c>
      <c r="G28" s="15">
        <f>'[1]цени база 550 Евро'!I27</f>
        <v>6.965179571915196</v>
      </c>
      <c r="H28" s="16">
        <f>'[1]цени база 550 Евро'!J27</f>
        <v>36.25517957191519</v>
      </c>
      <c r="I28" s="17"/>
      <c r="J28" s="17"/>
      <c r="K28" s="18" t="s">
        <v>13</v>
      </c>
      <c r="N28" s="24"/>
      <c r="O28" s="25"/>
      <c r="P28" s="24"/>
    </row>
    <row r="29" spans="1:16" ht="12.75">
      <c r="A29" s="19">
        <v>2</v>
      </c>
      <c r="B29" s="19">
        <v>207</v>
      </c>
      <c r="C29" s="19" t="s">
        <v>21</v>
      </c>
      <c r="D29" s="19" t="s">
        <v>22</v>
      </c>
      <c r="E29" s="19" t="s">
        <v>12</v>
      </c>
      <c r="F29" s="19">
        <v>49.63</v>
      </c>
      <c r="G29" s="20">
        <f>'[1]цени база 550 Евро'!I28</f>
        <v>11.802043774467435</v>
      </c>
      <c r="H29" s="21">
        <f>'[1]цени база 550 Евро'!J28</f>
        <v>61.43204377446744</v>
      </c>
      <c r="I29" s="22">
        <v>624</v>
      </c>
      <c r="J29" s="22">
        <f t="shared" si="0"/>
        <v>38333.59531526768</v>
      </c>
      <c r="K29" s="23"/>
      <c r="N29" s="24"/>
      <c r="O29" s="25"/>
      <c r="P29" s="24"/>
    </row>
    <row r="30" spans="1:16" ht="12.75">
      <c r="A30" s="19">
        <v>2</v>
      </c>
      <c r="B30" s="19">
        <v>208</v>
      </c>
      <c r="C30" s="19" t="s">
        <v>21</v>
      </c>
      <c r="D30" s="19" t="s">
        <v>16</v>
      </c>
      <c r="E30" s="19" t="s">
        <v>12</v>
      </c>
      <c r="F30" s="19">
        <v>46.94</v>
      </c>
      <c r="G30" s="20">
        <f>'[1]цени база 550 Евро'!I29</f>
        <v>11.162360160658904</v>
      </c>
      <c r="H30" s="21">
        <f>'[1]цени база 550 Евро'!J29</f>
        <v>58.102360160658904</v>
      </c>
      <c r="I30" s="22">
        <v>690</v>
      </c>
      <c r="J30" s="22">
        <f t="shared" si="0"/>
        <v>40090.62851085464</v>
      </c>
      <c r="K30" s="23"/>
      <c r="N30" s="24"/>
      <c r="O30" s="25"/>
      <c r="P30" s="24"/>
    </row>
    <row r="31" spans="1:16" ht="12.75">
      <c r="A31" s="14">
        <v>2</v>
      </c>
      <c r="B31" s="14">
        <v>209</v>
      </c>
      <c r="C31" s="14" t="s">
        <v>10</v>
      </c>
      <c r="D31" s="14" t="s">
        <v>16</v>
      </c>
      <c r="E31" s="14" t="s">
        <v>15</v>
      </c>
      <c r="F31" s="14">
        <v>72.85</v>
      </c>
      <c r="G31" s="15">
        <f>'[1]цени база 550 Евро'!I30</f>
        <v>17.32377370481468</v>
      </c>
      <c r="H31" s="16">
        <f>'[1]цени база 550 Евро'!J30</f>
        <v>90.17377370481468</v>
      </c>
      <c r="I31" s="17"/>
      <c r="J31" s="17"/>
      <c r="K31" s="18" t="s">
        <v>13</v>
      </c>
      <c r="N31" s="24"/>
      <c r="O31" s="25"/>
      <c r="P31" s="24"/>
    </row>
    <row r="32" spans="1:16" ht="12.75">
      <c r="A32" s="19">
        <v>2</v>
      </c>
      <c r="B32" s="19">
        <v>210</v>
      </c>
      <c r="C32" s="19" t="s">
        <v>10</v>
      </c>
      <c r="D32" s="19" t="s">
        <v>11</v>
      </c>
      <c r="E32" s="19" t="s">
        <v>12</v>
      </c>
      <c r="F32" s="19">
        <v>49.63</v>
      </c>
      <c r="G32" s="20">
        <f>'[1]цени база 550 Евро'!I31</f>
        <v>11.802043774467435</v>
      </c>
      <c r="H32" s="21">
        <f>'[1]цени база 550 Евро'!J31</f>
        <v>61.43204377446744</v>
      </c>
      <c r="I32" s="22">
        <v>690</v>
      </c>
      <c r="J32" s="22">
        <f t="shared" si="0"/>
        <v>42388.11020438253</v>
      </c>
      <c r="K32" s="23"/>
      <c r="N32" s="24"/>
      <c r="O32" s="25"/>
      <c r="P32" s="24"/>
    </row>
    <row r="33" spans="1:16" ht="12.75">
      <c r="A33" s="14">
        <v>2</v>
      </c>
      <c r="B33" s="14">
        <v>211</v>
      </c>
      <c r="C33" s="14" t="s">
        <v>10</v>
      </c>
      <c r="D33" s="14" t="s">
        <v>11</v>
      </c>
      <c r="E33" s="14" t="s">
        <v>17</v>
      </c>
      <c r="F33" s="14">
        <v>34.2</v>
      </c>
      <c r="G33" s="15">
        <f>'[1]цени база 550 Евро'!I32</f>
        <v>8.132780517565713</v>
      </c>
      <c r="H33" s="16">
        <f>'[1]цени база 550 Евро'!J32</f>
        <v>42.332780517565716</v>
      </c>
      <c r="I33" s="17"/>
      <c r="J33" s="17"/>
      <c r="K33" s="18" t="s">
        <v>13</v>
      </c>
      <c r="N33" s="24"/>
      <c r="O33" s="25"/>
      <c r="P33" s="24"/>
    </row>
    <row r="34" spans="1:16" ht="12.75">
      <c r="A34" s="26">
        <v>2</v>
      </c>
      <c r="B34" s="26">
        <v>212</v>
      </c>
      <c r="C34" s="26" t="s">
        <v>10</v>
      </c>
      <c r="D34" s="26" t="s">
        <v>11</v>
      </c>
      <c r="E34" s="26" t="s">
        <v>12</v>
      </c>
      <c r="F34" s="26">
        <v>49.78</v>
      </c>
      <c r="G34" s="27">
        <f>'[1]цени база 550 Евро'!I33</f>
        <v>11.83771386445676</v>
      </c>
      <c r="H34" s="16">
        <f>'[1]цени база 550 Евро'!J33</f>
        <v>61.61771386445676</v>
      </c>
      <c r="I34" s="17"/>
      <c r="J34" s="17"/>
      <c r="K34" s="18" t="s">
        <v>13</v>
      </c>
      <c r="N34" s="24"/>
      <c r="O34" s="25"/>
      <c r="P34" s="24"/>
    </row>
    <row r="35" spans="1:16" ht="12.75">
      <c r="A35" s="19">
        <v>2</v>
      </c>
      <c r="B35" s="19">
        <v>213</v>
      </c>
      <c r="C35" s="19" t="s">
        <v>10</v>
      </c>
      <c r="D35" s="19" t="s">
        <v>22</v>
      </c>
      <c r="E35" s="19" t="s">
        <v>12</v>
      </c>
      <c r="F35" s="19">
        <v>49.78</v>
      </c>
      <c r="G35" s="20">
        <f>'[1]цени база 550 Евро'!I34</f>
        <v>11.83771386445676</v>
      </c>
      <c r="H35" s="21">
        <f>'[1]цени база 550 Евро'!J34</f>
        <v>61.61771386445676</v>
      </c>
      <c r="I35" s="22">
        <v>690</v>
      </c>
      <c r="J35" s="22">
        <f>H35*I35</f>
        <v>42516.22256647517</v>
      </c>
      <c r="K35" s="23"/>
      <c r="N35" s="24"/>
      <c r="O35" s="25"/>
      <c r="P35" s="24"/>
    </row>
    <row r="36" spans="1:16" ht="12.75">
      <c r="A36" s="14">
        <v>2</v>
      </c>
      <c r="B36" s="14">
        <v>214</v>
      </c>
      <c r="C36" s="14" t="s">
        <v>10</v>
      </c>
      <c r="D36" s="14" t="s">
        <v>22</v>
      </c>
      <c r="E36" s="14" t="s">
        <v>17</v>
      </c>
      <c r="F36" s="14">
        <v>34.2</v>
      </c>
      <c r="G36" s="15">
        <f>'[1]цени база 550 Евро'!I35</f>
        <v>8.132780517565713</v>
      </c>
      <c r="H36" s="16">
        <f>'[1]цени база 550 Евро'!J35</f>
        <v>42.332780517565716</v>
      </c>
      <c r="I36" s="17"/>
      <c r="J36" s="17"/>
      <c r="K36" s="18" t="s">
        <v>13</v>
      </c>
      <c r="N36" s="24"/>
      <c r="O36" s="25"/>
      <c r="P36" s="24"/>
    </row>
    <row r="37" spans="1:16" ht="12.75">
      <c r="A37" s="14">
        <v>2</v>
      </c>
      <c r="B37" s="14">
        <v>215</v>
      </c>
      <c r="C37" s="14" t="s">
        <v>10</v>
      </c>
      <c r="D37" s="14" t="s">
        <v>22</v>
      </c>
      <c r="E37" s="14" t="s">
        <v>12</v>
      </c>
      <c r="F37" s="14">
        <v>49.63</v>
      </c>
      <c r="G37" s="15">
        <f>'[1]цени база 550 Евро'!I36</f>
        <v>11.802043774467435</v>
      </c>
      <c r="H37" s="16">
        <f>'[1]цени база 550 Евро'!J36</f>
        <v>61.43204377446744</v>
      </c>
      <c r="I37" s="17"/>
      <c r="J37" s="17"/>
      <c r="K37" s="18" t="s">
        <v>13</v>
      </c>
      <c r="N37" s="24"/>
      <c r="O37" s="25"/>
      <c r="P37" s="24"/>
    </row>
    <row r="38" spans="1:16" ht="12.75">
      <c r="A38" s="14">
        <v>2</v>
      </c>
      <c r="B38" s="14">
        <v>216</v>
      </c>
      <c r="C38" s="14" t="s">
        <v>10</v>
      </c>
      <c r="D38" s="14" t="s">
        <v>16</v>
      </c>
      <c r="E38" s="14" t="s">
        <v>15</v>
      </c>
      <c r="F38" s="14">
        <v>72.85</v>
      </c>
      <c r="G38" s="15">
        <f>'[1]цени база 550 Евро'!I37</f>
        <v>17.32377370481468</v>
      </c>
      <c r="H38" s="16">
        <f>'[1]цени база 550 Евро'!J37</f>
        <v>90.17377370481468</v>
      </c>
      <c r="I38" s="17"/>
      <c r="J38" s="17"/>
      <c r="K38" s="18" t="s">
        <v>13</v>
      </c>
      <c r="N38" s="24"/>
      <c r="O38" s="25"/>
      <c r="P38" s="24"/>
    </row>
    <row r="39" spans="1:16" ht="12.75">
      <c r="A39" s="14">
        <v>2</v>
      </c>
      <c r="B39" s="14">
        <v>217</v>
      </c>
      <c r="C39" s="14" t="s">
        <v>18</v>
      </c>
      <c r="D39" s="14" t="s">
        <v>16</v>
      </c>
      <c r="E39" s="14" t="s">
        <v>15</v>
      </c>
      <c r="F39" s="14">
        <v>72.85</v>
      </c>
      <c r="G39" s="15">
        <f>'[1]цени база 550 Евро'!I38</f>
        <v>17.32377370481468</v>
      </c>
      <c r="H39" s="16">
        <f>'[1]цени база 550 Евро'!J38</f>
        <v>90.17377370481468</v>
      </c>
      <c r="I39" s="17"/>
      <c r="J39" s="17"/>
      <c r="K39" s="18" t="s">
        <v>13</v>
      </c>
      <c r="N39" s="24"/>
      <c r="O39" s="25"/>
      <c r="P39" s="24"/>
    </row>
    <row r="40" spans="1:16" ht="12.75">
      <c r="A40" s="14">
        <v>2</v>
      </c>
      <c r="B40" s="14">
        <v>218</v>
      </c>
      <c r="C40" s="14" t="s">
        <v>18</v>
      </c>
      <c r="D40" s="14" t="s">
        <v>11</v>
      </c>
      <c r="E40" s="14" t="s">
        <v>12</v>
      </c>
      <c r="F40" s="14">
        <v>49.63</v>
      </c>
      <c r="G40" s="15">
        <f>'[1]цени база 550 Евро'!I39</f>
        <v>11.802043774467435</v>
      </c>
      <c r="H40" s="16">
        <f>'[1]цени база 550 Евро'!J39</f>
        <v>61.43204377446744</v>
      </c>
      <c r="I40" s="17"/>
      <c r="J40" s="17"/>
      <c r="K40" s="18" t="s">
        <v>13</v>
      </c>
      <c r="N40" s="24"/>
      <c r="O40" s="25"/>
      <c r="P40" s="24"/>
    </row>
    <row r="41" spans="1:16" ht="12.75">
      <c r="A41" s="14">
        <v>2</v>
      </c>
      <c r="B41" s="14">
        <v>219</v>
      </c>
      <c r="C41" s="14" t="s">
        <v>18</v>
      </c>
      <c r="D41" s="14" t="s">
        <v>11</v>
      </c>
      <c r="E41" s="14" t="s">
        <v>17</v>
      </c>
      <c r="F41" s="14">
        <v>34.2</v>
      </c>
      <c r="G41" s="15">
        <f>'[1]цени база 550 Евро'!I40</f>
        <v>8.132780517565713</v>
      </c>
      <c r="H41" s="16">
        <f>'[1]цени база 550 Евро'!J40</f>
        <v>42.332780517565716</v>
      </c>
      <c r="I41" s="17"/>
      <c r="J41" s="17"/>
      <c r="K41" s="18" t="s">
        <v>13</v>
      </c>
      <c r="N41" s="24"/>
      <c r="O41" s="25"/>
      <c r="P41" s="24"/>
    </row>
    <row r="42" spans="1:16" ht="12.75">
      <c r="A42" s="19">
        <v>2</v>
      </c>
      <c r="B42" s="19">
        <v>220</v>
      </c>
      <c r="C42" s="19" t="s">
        <v>18</v>
      </c>
      <c r="D42" s="19" t="s">
        <v>11</v>
      </c>
      <c r="E42" s="19" t="s">
        <v>12</v>
      </c>
      <c r="F42" s="19">
        <v>49.78</v>
      </c>
      <c r="G42" s="20">
        <f>'[1]цени база 550 Евро'!I41</f>
        <v>11.83771386445676</v>
      </c>
      <c r="H42" s="21">
        <f>'[1]цени база 550 Евро'!J41</f>
        <v>61.61771386445676</v>
      </c>
      <c r="I42" s="22">
        <v>690</v>
      </c>
      <c r="J42" s="22">
        <f>H42*I42</f>
        <v>42516.22256647517</v>
      </c>
      <c r="K42" s="23"/>
      <c r="N42" s="24"/>
      <c r="O42" s="25"/>
      <c r="P42" s="24"/>
    </row>
    <row r="43" spans="1:16" ht="12.75">
      <c r="A43" s="14">
        <v>2</v>
      </c>
      <c r="B43" s="14">
        <v>221</v>
      </c>
      <c r="C43" s="14" t="s">
        <v>18</v>
      </c>
      <c r="D43" s="14" t="s">
        <v>22</v>
      </c>
      <c r="E43" s="14" t="s">
        <v>12</v>
      </c>
      <c r="F43" s="14">
        <v>49.78</v>
      </c>
      <c r="G43" s="15">
        <f>'[1]цени база 550 Евро'!I42</f>
        <v>11.83771386445676</v>
      </c>
      <c r="H43" s="16">
        <f>'[1]цени база 550 Евро'!J42</f>
        <v>61.61771386445676</v>
      </c>
      <c r="I43" s="17"/>
      <c r="J43" s="17"/>
      <c r="K43" s="18" t="s">
        <v>13</v>
      </c>
      <c r="N43" s="24"/>
      <c r="O43" s="25"/>
      <c r="P43" s="24"/>
    </row>
    <row r="44" spans="1:16" ht="12.75">
      <c r="A44" s="14">
        <v>2</v>
      </c>
      <c r="B44" s="14">
        <v>222</v>
      </c>
      <c r="C44" s="14" t="s">
        <v>18</v>
      </c>
      <c r="D44" s="14" t="s">
        <v>22</v>
      </c>
      <c r="E44" s="14" t="s">
        <v>17</v>
      </c>
      <c r="F44" s="14">
        <v>34.2</v>
      </c>
      <c r="G44" s="15">
        <f>'[1]цени база 550 Евро'!I43</f>
        <v>8.132780517565713</v>
      </c>
      <c r="H44" s="16">
        <f>'[1]цени база 550 Евро'!J43</f>
        <v>42.332780517565716</v>
      </c>
      <c r="I44" s="17"/>
      <c r="J44" s="17"/>
      <c r="K44" s="18" t="s">
        <v>13</v>
      </c>
      <c r="N44" s="24"/>
      <c r="O44" s="25"/>
      <c r="P44" s="24"/>
    </row>
    <row r="45" spans="1:16" ht="12.75">
      <c r="A45" s="14">
        <v>2</v>
      </c>
      <c r="B45" s="14">
        <v>223</v>
      </c>
      <c r="C45" s="14" t="s">
        <v>18</v>
      </c>
      <c r="D45" s="14" t="s">
        <v>22</v>
      </c>
      <c r="E45" s="14" t="s">
        <v>12</v>
      </c>
      <c r="F45" s="14">
        <v>49.63</v>
      </c>
      <c r="G45" s="15">
        <f>'[1]цени база 550 Евро'!I44</f>
        <v>11.802043774467435</v>
      </c>
      <c r="H45" s="16">
        <f>'[1]цени база 550 Евро'!J44</f>
        <v>61.43204377446744</v>
      </c>
      <c r="I45" s="17"/>
      <c r="J45" s="17"/>
      <c r="K45" s="18" t="s">
        <v>13</v>
      </c>
      <c r="N45" s="24"/>
      <c r="O45" s="25"/>
      <c r="P45" s="24"/>
    </row>
    <row r="46" spans="1:16" ht="12.75">
      <c r="A46" s="14">
        <v>2</v>
      </c>
      <c r="B46" s="14">
        <v>224</v>
      </c>
      <c r="C46" s="14" t="s">
        <v>18</v>
      </c>
      <c r="D46" s="14" t="s">
        <v>16</v>
      </c>
      <c r="E46" s="14" t="s">
        <v>15</v>
      </c>
      <c r="F46" s="14">
        <v>72.85</v>
      </c>
      <c r="G46" s="15">
        <f>'[1]цени база 550 Евро'!I45</f>
        <v>17.32377370481468</v>
      </c>
      <c r="H46" s="16">
        <f>'[1]цени база 550 Евро'!J45</f>
        <v>90.17377370481468</v>
      </c>
      <c r="I46" s="17"/>
      <c r="J46" s="17"/>
      <c r="K46" s="18" t="s">
        <v>13</v>
      </c>
      <c r="N46" s="24"/>
      <c r="O46" s="25"/>
      <c r="P46" s="24"/>
    </row>
    <row r="47" spans="1:16" ht="12.75">
      <c r="A47" s="14">
        <v>2</v>
      </c>
      <c r="B47" s="14">
        <v>225</v>
      </c>
      <c r="C47" s="14" t="s">
        <v>19</v>
      </c>
      <c r="D47" s="14" t="s">
        <v>16</v>
      </c>
      <c r="E47" s="14" t="s">
        <v>15</v>
      </c>
      <c r="F47" s="14">
        <v>72.85</v>
      </c>
      <c r="G47" s="15">
        <f>'[1]цени база 550 Евро'!I46</f>
        <v>17.32377370481468</v>
      </c>
      <c r="H47" s="16">
        <f>'[1]цени база 550 Евро'!J46</f>
        <v>90.17377370481468</v>
      </c>
      <c r="I47" s="17"/>
      <c r="J47" s="17"/>
      <c r="K47" s="18" t="s">
        <v>13</v>
      </c>
      <c r="N47" s="24"/>
      <c r="O47" s="25"/>
      <c r="P47" s="24"/>
    </row>
    <row r="48" spans="1:16" ht="12.75">
      <c r="A48" s="19">
        <v>2</v>
      </c>
      <c r="B48" s="19">
        <v>226</v>
      </c>
      <c r="C48" s="19" t="s">
        <v>19</v>
      </c>
      <c r="D48" s="19" t="s">
        <v>11</v>
      </c>
      <c r="E48" s="19" t="s">
        <v>12</v>
      </c>
      <c r="F48" s="19">
        <v>49.63</v>
      </c>
      <c r="G48" s="20">
        <f>'[1]цени база 550 Евро'!I47</f>
        <v>11.802043774467435</v>
      </c>
      <c r="H48" s="21">
        <f>'[1]цени база 550 Евро'!J47</f>
        <v>61.43204377446744</v>
      </c>
      <c r="I48" s="22">
        <v>690</v>
      </c>
      <c r="J48" s="22">
        <f>H48*I48</f>
        <v>42388.11020438253</v>
      </c>
      <c r="K48" s="23"/>
      <c r="N48" s="24"/>
      <c r="O48" s="25"/>
      <c r="P48" s="24"/>
    </row>
    <row r="49" spans="1:16" ht="12.75">
      <c r="A49" s="14">
        <v>2</v>
      </c>
      <c r="B49" s="14">
        <v>227</v>
      </c>
      <c r="C49" s="14" t="s">
        <v>19</v>
      </c>
      <c r="D49" s="14" t="s">
        <v>11</v>
      </c>
      <c r="E49" s="14" t="s">
        <v>17</v>
      </c>
      <c r="F49" s="14">
        <v>34.2</v>
      </c>
      <c r="G49" s="15">
        <f>'[1]цени база 550 Евро'!I48</f>
        <v>8.132780517565713</v>
      </c>
      <c r="H49" s="16">
        <f>'[1]цени база 550 Евро'!J48</f>
        <v>42.332780517565716</v>
      </c>
      <c r="I49" s="17"/>
      <c r="J49" s="17"/>
      <c r="K49" s="18" t="s">
        <v>13</v>
      </c>
      <c r="N49" s="24"/>
      <c r="O49" s="25"/>
      <c r="P49" s="24"/>
    </row>
    <row r="50" spans="1:16" ht="12.75">
      <c r="A50" s="14">
        <v>2</v>
      </c>
      <c r="B50" s="14">
        <v>228</v>
      </c>
      <c r="C50" s="14" t="s">
        <v>19</v>
      </c>
      <c r="D50" s="14" t="s">
        <v>11</v>
      </c>
      <c r="E50" s="14" t="s">
        <v>12</v>
      </c>
      <c r="F50" s="14">
        <v>49.78</v>
      </c>
      <c r="G50" s="15">
        <f>'[1]цени база 550 Евро'!I49</f>
        <v>11.83771386445676</v>
      </c>
      <c r="H50" s="16">
        <f>'[1]цени база 550 Евро'!J49</f>
        <v>61.61771386445676</v>
      </c>
      <c r="I50" s="17"/>
      <c r="J50" s="17"/>
      <c r="K50" s="18" t="s">
        <v>13</v>
      </c>
      <c r="N50" s="24"/>
      <c r="O50" s="25"/>
      <c r="P50" s="24"/>
    </row>
    <row r="51" spans="1:16" ht="12.75">
      <c r="A51" s="19">
        <v>2</v>
      </c>
      <c r="B51" s="19">
        <v>229</v>
      </c>
      <c r="C51" s="19" t="s">
        <v>19</v>
      </c>
      <c r="D51" s="19" t="s">
        <v>22</v>
      </c>
      <c r="E51" s="19" t="s">
        <v>12</v>
      </c>
      <c r="F51" s="19">
        <v>49.78</v>
      </c>
      <c r="G51" s="20">
        <f>'[1]цени база 550 Евро'!I50</f>
        <v>11.83771386445676</v>
      </c>
      <c r="H51" s="21">
        <f>'[1]цени база 550 Евро'!J50</f>
        <v>61.61771386445676</v>
      </c>
      <c r="I51" s="22">
        <v>690</v>
      </c>
      <c r="J51" s="22">
        <f>H51*I51</f>
        <v>42516.22256647517</v>
      </c>
      <c r="K51" s="23"/>
      <c r="N51" s="24"/>
      <c r="O51" s="25"/>
      <c r="P51" s="24"/>
    </row>
    <row r="52" spans="1:16" ht="12.75">
      <c r="A52" s="19">
        <v>2</v>
      </c>
      <c r="B52" s="19">
        <v>230</v>
      </c>
      <c r="C52" s="19" t="s">
        <v>19</v>
      </c>
      <c r="D52" s="19" t="s">
        <v>22</v>
      </c>
      <c r="E52" s="19" t="s">
        <v>17</v>
      </c>
      <c r="F52" s="19">
        <v>34.2</v>
      </c>
      <c r="G52" s="20">
        <f>'[1]цени база 550 Евро'!I51</f>
        <v>8.132780517565713</v>
      </c>
      <c r="H52" s="21">
        <f>'[1]цени база 550 Евро'!J51</f>
        <v>42.332780517565716</v>
      </c>
      <c r="I52" s="22">
        <v>690</v>
      </c>
      <c r="J52" s="22">
        <f>H52*I52</f>
        <v>29209.618557120346</v>
      </c>
      <c r="K52" s="23"/>
      <c r="N52" s="24"/>
      <c r="O52" s="25"/>
      <c r="P52" s="24"/>
    </row>
    <row r="53" spans="1:16" ht="12.75">
      <c r="A53" s="14">
        <v>2</v>
      </c>
      <c r="B53" s="14">
        <v>231</v>
      </c>
      <c r="C53" s="14" t="s">
        <v>19</v>
      </c>
      <c r="D53" s="14" t="s">
        <v>22</v>
      </c>
      <c r="E53" s="14" t="s">
        <v>12</v>
      </c>
      <c r="F53" s="14">
        <v>49.63</v>
      </c>
      <c r="G53" s="15">
        <f>'[1]цени база 550 Евро'!I52</f>
        <v>11.802043774467435</v>
      </c>
      <c r="H53" s="16">
        <f>'[1]цени база 550 Евро'!J52</f>
        <v>61.43204377446744</v>
      </c>
      <c r="I53" s="17"/>
      <c r="J53" s="17"/>
      <c r="K53" s="18" t="s">
        <v>13</v>
      </c>
      <c r="N53" s="24"/>
      <c r="O53" s="25"/>
      <c r="P53" s="24"/>
    </row>
    <row r="54" spans="1:16" ht="12.75">
      <c r="A54" s="14">
        <v>2</v>
      </c>
      <c r="B54" s="14">
        <v>232</v>
      </c>
      <c r="C54" s="14" t="s">
        <v>19</v>
      </c>
      <c r="D54" s="14" t="s">
        <v>16</v>
      </c>
      <c r="E54" s="14" t="s">
        <v>15</v>
      </c>
      <c r="F54" s="14">
        <v>72.85</v>
      </c>
      <c r="G54" s="15">
        <f>'[1]цени база 550 Евро'!I53</f>
        <v>17.32377370481468</v>
      </c>
      <c r="H54" s="16">
        <f>'[1]цени база 550 Евро'!J53</f>
        <v>90.17377370481468</v>
      </c>
      <c r="I54" s="17"/>
      <c r="J54" s="17"/>
      <c r="K54" s="18" t="s">
        <v>13</v>
      </c>
      <c r="N54" s="24"/>
      <c r="O54" s="24"/>
      <c r="P54" s="24"/>
    </row>
    <row r="55" spans="1:16" ht="12.75">
      <c r="A55" s="14">
        <v>2</v>
      </c>
      <c r="B55" s="14">
        <v>233</v>
      </c>
      <c r="C55" s="14" t="s">
        <v>20</v>
      </c>
      <c r="D55" s="14" t="s">
        <v>16</v>
      </c>
      <c r="E55" s="14" t="s">
        <v>15</v>
      </c>
      <c r="F55" s="14">
        <v>72.85</v>
      </c>
      <c r="G55" s="15">
        <f>'[1]цени база 550 Евро'!I54</f>
        <v>17.32377370481468</v>
      </c>
      <c r="H55" s="16">
        <f>'[1]цени база 550 Евро'!J54</f>
        <v>90.17377370481468</v>
      </c>
      <c r="I55" s="17"/>
      <c r="J55" s="17"/>
      <c r="K55" s="18" t="s">
        <v>13</v>
      </c>
      <c r="N55" s="24"/>
      <c r="O55" s="24"/>
      <c r="P55" s="24"/>
    </row>
    <row r="56" spans="1:16" ht="12.75">
      <c r="A56" s="14">
        <v>2</v>
      </c>
      <c r="B56" s="14">
        <v>234</v>
      </c>
      <c r="C56" s="14" t="s">
        <v>20</v>
      </c>
      <c r="D56" s="14" t="s">
        <v>11</v>
      </c>
      <c r="E56" s="14" t="s">
        <v>12</v>
      </c>
      <c r="F56" s="14">
        <v>49.63</v>
      </c>
      <c r="G56" s="15">
        <f>'[1]цени база 550 Евро'!I55</f>
        <v>11.802043774467435</v>
      </c>
      <c r="H56" s="16">
        <f>'[1]цени база 550 Евро'!J55</f>
        <v>61.43204377446744</v>
      </c>
      <c r="I56" s="17"/>
      <c r="J56" s="17"/>
      <c r="K56" s="18" t="s">
        <v>13</v>
      </c>
      <c r="N56" s="24"/>
      <c r="O56" s="24"/>
      <c r="P56" s="24"/>
    </row>
    <row r="57" spans="1:16" ht="12.75">
      <c r="A57" s="14">
        <v>2</v>
      </c>
      <c r="B57" s="14">
        <v>235</v>
      </c>
      <c r="C57" s="14" t="s">
        <v>20</v>
      </c>
      <c r="D57" s="14" t="s">
        <v>11</v>
      </c>
      <c r="E57" s="14" t="s">
        <v>17</v>
      </c>
      <c r="F57" s="14">
        <v>34.2</v>
      </c>
      <c r="G57" s="15">
        <f>'[1]цени база 550 Евро'!I56</f>
        <v>8.132780517565713</v>
      </c>
      <c r="H57" s="16">
        <f>'[1]цени база 550 Евро'!J56</f>
        <v>42.332780517565716</v>
      </c>
      <c r="I57" s="17"/>
      <c r="J57" s="17"/>
      <c r="K57" s="18" t="s">
        <v>13</v>
      </c>
      <c r="N57" s="24"/>
      <c r="O57" s="24"/>
      <c r="P57" s="24"/>
    </row>
    <row r="58" spans="1:11" ht="12.75">
      <c r="A58" s="19">
        <v>2</v>
      </c>
      <c r="B58" s="19">
        <v>236</v>
      </c>
      <c r="C58" s="19" t="s">
        <v>20</v>
      </c>
      <c r="D58" s="19" t="s">
        <v>11</v>
      </c>
      <c r="E58" s="19" t="s">
        <v>12</v>
      </c>
      <c r="F58" s="19">
        <v>49.78</v>
      </c>
      <c r="G58" s="20">
        <f>'[1]цени база 550 Евро'!I57</f>
        <v>11.83771386445676</v>
      </c>
      <c r="H58" s="21">
        <f>'[1]цени база 550 Евро'!J57</f>
        <v>61.61771386445676</v>
      </c>
      <c r="I58" s="22">
        <v>690</v>
      </c>
      <c r="J58" s="22">
        <f>H58*I58</f>
        <v>42516.22256647517</v>
      </c>
      <c r="K58" s="23"/>
    </row>
    <row r="59" spans="1:11" ht="12.75">
      <c r="A59" s="14">
        <v>2</v>
      </c>
      <c r="B59" s="14">
        <v>237</v>
      </c>
      <c r="C59" s="14" t="s">
        <v>20</v>
      </c>
      <c r="D59" s="14" t="s">
        <v>22</v>
      </c>
      <c r="E59" s="14" t="s">
        <v>12</v>
      </c>
      <c r="F59" s="14">
        <v>49.78</v>
      </c>
      <c r="G59" s="15">
        <f>'[1]цени база 550 Евро'!I58</f>
        <v>11.83771386445676</v>
      </c>
      <c r="H59" s="16">
        <f>'[1]цени база 550 Евро'!J58</f>
        <v>61.61771386445676</v>
      </c>
      <c r="I59" s="17"/>
      <c r="J59" s="17"/>
      <c r="K59" s="18" t="s">
        <v>13</v>
      </c>
    </row>
    <row r="60" spans="1:11" ht="12.75">
      <c r="A60" s="14">
        <v>2</v>
      </c>
      <c r="B60" s="14">
        <v>238</v>
      </c>
      <c r="C60" s="14" t="s">
        <v>20</v>
      </c>
      <c r="D60" s="14" t="s">
        <v>22</v>
      </c>
      <c r="E60" s="14" t="s">
        <v>17</v>
      </c>
      <c r="F60" s="14">
        <v>34.2</v>
      </c>
      <c r="G60" s="15">
        <f>'[1]цени база 550 Евро'!I59</f>
        <v>8.132780517565713</v>
      </c>
      <c r="H60" s="16">
        <f>'[1]цени база 550 Евро'!J59</f>
        <v>42.332780517565716</v>
      </c>
      <c r="I60" s="17"/>
      <c r="J60" s="17"/>
      <c r="K60" s="18" t="s">
        <v>13</v>
      </c>
    </row>
    <row r="61" spans="1:11" ht="12.75">
      <c r="A61" s="37">
        <v>2</v>
      </c>
      <c r="B61" s="37">
        <v>239</v>
      </c>
      <c r="C61" s="37" t="s">
        <v>20</v>
      </c>
      <c r="D61" s="37" t="s">
        <v>22</v>
      </c>
      <c r="E61" s="37" t="s">
        <v>12</v>
      </c>
      <c r="F61" s="37">
        <v>49.63</v>
      </c>
      <c r="G61" s="38">
        <f>'[1]цени база 550 Евро'!I60</f>
        <v>11.802043774467435</v>
      </c>
      <c r="H61" s="39">
        <f>'[1]цени база 550 Евро'!J60</f>
        <v>61.43204377446744</v>
      </c>
      <c r="I61" s="40"/>
      <c r="J61" s="40"/>
      <c r="K61" s="18" t="s">
        <v>13</v>
      </c>
    </row>
    <row r="62" spans="1:11" ht="12.75">
      <c r="A62" s="14">
        <v>2</v>
      </c>
      <c r="B62" s="14">
        <v>240</v>
      </c>
      <c r="C62" s="14" t="s">
        <v>20</v>
      </c>
      <c r="D62" s="14" t="s">
        <v>16</v>
      </c>
      <c r="E62" s="14" t="s">
        <v>15</v>
      </c>
      <c r="F62" s="14">
        <v>72.85</v>
      </c>
      <c r="G62" s="15">
        <f>'[1]цени база 550 Евро'!I61</f>
        <v>17.32377370481468</v>
      </c>
      <c r="H62" s="16">
        <f>'[1]цени база 550 Евро'!J61</f>
        <v>90.17377370481468</v>
      </c>
      <c r="I62" s="17"/>
      <c r="J62" s="17"/>
      <c r="K62" s="18" t="s">
        <v>13</v>
      </c>
    </row>
    <row r="63" spans="1:11" ht="12.75">
      <c r="A63" s="14">
        <v>2</v>
      </c>
      <c r="B63" s="14">
        <v>241</v>
      </c>
      <c r="C63" s="14" t="s">
        <v>23</v>
      </c>
      <c r="D63" s="14" t="s">
        <v>16</v>
      </c>
      <c r="E63" s="14" t="s">
        <v>15</v>
      </c>
      <c r="F63" s="14">
        <v>69.22</v>
      </c>
      <c r="G63" s="15">
        <f>'[1]цени база 550 Евро'!I62</f>
        <v>16.46055752707306</v>
      </c>
      <c r="H63" s="16">
        <f>'[1]цени база 550 Евро'!J62</f>
        <v>85.68055752707306</v>
      </c>
      <c r="I63" s="17"/>
      <c r="J63" s="17"/>
      <c r="K63" s="18" t="s">
        <v>13</v>
      </c>
    </row>
    <row r="64" spans="1:11" ht="12.75">
      <c r="A64" s="19">
        <v>2</v>
      </c>
      <c r="B64" s="19">
        <v>242</v>
      </c>
      <c r="C64" s="19" t="s">
        <v>23</v>
      </c>
      <c r="D64" s="19" t="s">
        <v>11</v>
      </c>
      <c r="E64" s="19" t="s">
        <v>17</v>
      </c>
      <c r="F64" s="19">
        <v>49.84</v>
      </c>
      <c r="G64" s="20">
        <f>'[1]цени база 550 Евро'!I63</f>
        <v>11.851981900452488</v>
      </c>
      <c r="H64" s="21">
        <f>'[1]цени база 550 Евро'!J63</f>
        <v>61.69198190045249</v>
      </c>
      <c r="I64" s="22">
        <v>624</v>
      </c>
      <c r="J64" s="22">
        <f>H64*I64</f>
        <v>38495.796705882356</v>
      </c>
      <c r="K64" s="23"/>
    </row>
    <row r="65" spans="1:11" ht="12.75">
      <c r="A65" s="19">
        <v>2</v>
      </c>
      <c r="B65" s="19">
        <v>243</v>
      </c>
      <c r="C65" s="19" t="s">
        <v>23</v>
      </c>
      <c r="D65" s="19" t="s">
        <v>11</v>
      </c>
      <c r="E65" s="19" t="s">
        <v>17</v>
      </c>
      <c r="F65" s="19">
        <v>33.89</v>
      </c>
      <c r="G65" s="20">
        <f>'[1]цени база 550 Евро'!I64</f>
        <v>8.059062331587779</v>
      </c>
      <c r="H65" s="21">
        <f>'[1]цени база 550 Евро'!J64</f>
        <v>41.94906233158778</v>
      </c>
      <c r="I65" s="22">
        <v>624</v>
      </c>
      <c r="J65" s="22">
        <f>H65*I65</f>
        <v>26176.214894910776</v>
      </c>
      <c r="K65" s="23"/>
    </row>
    <row r="66" spans="1:11" ht="12.75">
      <c r="A66" s="19">
        <v>2</v>
      </c>
      <c r="B66" s="19">
        <v>244</v>
      </c>
      <c r="C66" s="19" t="s">
        <v>23</v>
      </c>
      <c r="D66" s="19" t="s">
        <v>11</v>
      </c>
      <c r="E66" s="19" t="s">
        <v>12</v>
      </c>
      <c r="F66" s="19">
        <v>46.35</v>
      </c>
      <c r="G66" s="20">
        <f>'[1]цени база 550 Евро'!I65</f>
        <v>11.022057806700898</v>
      </c>
      <c r="H66" s="21">
        <f>'[1]цени база 550 Евро'!J65</f>
        <v>57.3720578067009</v>
      </c>
      <c r="I66" s="22">
        <v>624</v>
      </c>
      <c r="J66" s="22">
        <f>H66*I66</f>
        <v>35800.16407138136</v>
      </c>
      <c r="K66" s="23"/>
    </row>
    <row r="67" spans="1:11" ht="12.75">
      <c r="A67" s="19">
        <v>2</v>
      </c>
      <c r="B67" s="19">
        <v>245</v>
      </c>
      <c r="C67" s="19" t="s">
        <v>23</v>
      </c>
      <c r="D67" s="19" t="s">
        <v>22</v>
      </c>
      <c r="E67" s="19" t="s">
        <v>12</v>
      </c>
      <c r="F67" s="19">
        <v>46.35</v>
      </c>
      <c r="G67" s="20">
        <f>'[1]цени база 550 Евро'!I66</f>
        <v>11.022057806700898</v>
      </c>
      <c r="H67" s="21">
        <f>'[1]цени база 550 Евро'!J66</f>
        <v>57.3720578067009</v>
      </c>
      <c r="I67" s="22">
        <v>624</v>
      </c>
      <c r="J67" s="22">
        <f>H67*I67</f>
        <v>35800.16407138136</v>
      </c>
      <c r="K67" s="23"/>
    </row>
    <row r="68" spans="1:11" ht="12.75">
      <c r="A68" s="14">
        <v>2</v>
      </c>
      <c r="B68" s="14">
        <v>246</v>
      </c>
      <c r="C68" s="14" t="s">
        <v>23</v>
      </c>
      <c r="D68" s="14" t="s">
        <v>22</v>
      </c>
      <c r="E68" s="14" t="s">
        <v>17</v>
      </c>
      <c r="F68" s="14">
        <v>33.89</v>
      </c>
      <c r="G68" s="15">
        <f>'[1]цени база 550 Евро'!I67</f>
        <v>8.059062331587779</v>
      </c>
      <c r="H68" s="16">
        <f>'[1]цени база 550 Евро'!J67</f>
        <v>41.94906233158778</v>
      </c>
      <c r="I68" s="17"/>
      <c r="J68" s="17"/>
      <c r="K68" s="18" t="s">
        <v>13</v>
      </c>
    </row>
    <row r="69" spans="1:11" ht="12.75">
      <c r="A69" s="14">
        <v>2</v>
      </c>
      <c r="B69" s="14">
        <v>247</v>
      </c>
      <c r="C69" s="14" t="s">
        <v>23</v>
      </c>
      <c r="D69" s="14" t="s">
        <v>22</v>
      </c>
      <c r="E69" s="14" t="s">
        <v>17</v>
      </c>
      <c r="F69" s="14">
        <v>49.84</v>
      </c>
      <c r="G69" s="15">
        <f>'[1]цени база 550 Евро'!I68</f>
        <v>11.851981900452488</v>
      </c>
      <c r="H69" s="16">
        <f>'[1]цени база 550 Евро'!J68</f>
        <v>61.69198190045249</v>
      </c>
      <c r="I69" s="17"/>
      <c r="J69" s="17"/>
      <c r="K69" s="18" t="s">
        <v>13</v>
      </c>
    </row>
    <row r="70" spans="1:11" ht="12.75">
      <c r="A70" s="14">
        <v>2</v>
      </c>
      <c r="B70" s="14">
        <v>248</v>
      </c>
      <c r="C70" s="14" t="s">
        <v>23</v>
      </c>
      <c r="D70" s="14" t="s">
        <v>16</v>
      </c>
      <c r="E70" s="14" t="s">
        <v>15</v>
      </c>
      <c r="F70" s="14">
        <v>69.22</v>
      </c>
      <c r="G70" s="15">
        <f>'[1]цени база 550 Евро'!I69</f>
        <v>16.46055752707306</v>
      </c>
      <c r="H70" s="16">
        <f>'[1]цени база 550 Евро'!J69</f>
        <v>85.68055752707306</v>
      </c>
      <c r="I70" s="17"/>
      <c r="J70" s="17"/>
      <c r="K70" s="18" t="s">
        <v>13</v>
      </c>
    </row>
    <row r="71" spans="1:11" ht="12.75">
      <c r="A71" s="19">
        <v>3</v>
      </c>
      <c r="B71" s="19">
        <v>301</v>
      </c>
      <c r="C71" s="19" t="s">
        <v>21</v>
      </c>
      <c r="D71" s="19" t="s">
        <v>22</v>
      </c>
      <c r="E71" s="19" t="s">
        <v>17</v>
      </c>
      <c r="F71" s="19">
        <v>31.94</v>
      </c>
      <c r="G71" s="20">
        <v>7.595351161726576</v>
      </c>
      <c r="H71" s="21">
        <f aca="true" t="shared" si="1" ref="H71:H134">F71+G71</f>
        <v>39.53535116172658</v>
      </c>
      <c r="I71" s="22">
        <v>624</v>
      </c>
      <c r="J71" s="22">
        <f>H71*I71</f>
        <v>24670.059124917385</v>
      </c>
      <c r="K71" s="28"/>
    </row>
    <row r="72" spans="1:11" ht="12.75">
      <c r="A72" s="19">
        <v>3</v>
      </c>
      <c r="B72" s="19">
        <v>302</v>
      </c>
      <c r="C72" s="19" t="s">
        <v>21</v>
      </c>
      <c r="D72" s="19" t="s">
        <v>24</v>
      </c>
      <c r="E72" s="19" t="s">
        <v>12</v>
      </c>
      <c r="F72" s="19">
        <v>49.26</v>
      </c>
      <c r="G72" s="20">
        <v>11.71405755249377</v>
      </c>
      <c r="H72" s="21">
        <f t="shared" si="1"/>
        <v>60.97405755249377</v>
      </c>
      <c r="I72" s="22">
        <v>690</v>
      </c>
      <c r="J72" s="22">
        <f>H72*I72</f>
        <v>42072.0997112207</v>
      </c>
      <c r="K72" s="23"/>
    </row>
    <row r="73" spans="1:11" ht="12.75">
      <c r="A73" s="19">
        <v>3</v>
      </c>
      <c r="B73" s="19">
        <v>303</v>
      </c>
      <c r="C73" s="19" t="s">
        <v>21</v>
      </c>
      <c r="D73" s="19" t="s">
        <v>16</v>
      </c>
      <c r="E73" s="19" t="s">
        <v>17</v>
      </c>
      <c r="F73" s="19">
        <v>31.04</v>
      </c>
      <c r="G73" s="20">
        <v>7.381330621790635</v>
      </c>
      <c r="H73" s="21">
        <f t="shared" si="1"/>
        <v>38.42133062179063</v>
      </c>
      <c r="I73" s="22">
        <v>624</v>
      </c>
      <c r="J73" s="22">
        <f>H73*I73</f>
        <v>23974.910307997354</v>
      </c>
      <c r="K73" s="28"/>
    </row>
    <row r="74" spans="1:11" ht="12.75">
      <c r="A74" s="19">
        <v>3</v>
      </c>
      <c r="B74" s="19">
        <v>304</v>
      </c>
      <c r="C74" s="19" t="s">
        <v>21</v>
      </c>
      <c r="D74" s="19" t="s">
        <v>16</v>
      </c>
      <c r="E74" s="19" t="s">
        <v>17</v>
      </c>
      <c r="F74" s="19">
        <v>30.8</v>
      </c>
      <c r="G74" s="20">
        <v>7.324258477807718</v>
      </c>
      <c r="H74" s="21">
        <f t="shared" si="1"/>
        <v>38.12425847780772</v>
      </c>
      <c r="I74" s="22">
        <v>624</v>
      </c>
      <c r="J74" s="22">
        <f>H74*I74</f>
        <v>23789.537290152017</v>
      </c>
      <c r="K74" s="28"/>
    </row>
    <row r="75" spans="1:11" ht="12.75">
      <c r="A75" s="14">
        <v>3</v>
      </c>
      <c r="B75" s="14">
        <v>305</v>
      </c>
      <c r="C75" s="14" t="s">
        <v>21</v>
      </c>
      <c r="D75" s="14" t="s">
        <v>16</v>
      </c>
      <c r="E75" s="14" t="s">
        <v>12</v>
      </c>
      <c r="F75" s="14">
        <v>38.47</v>
      </c>
      <c r="G75" s="15">
        <v>9.148189079261781</v>
      </c>
      <c r="H75" s="16">
        <f t="shared" si="1"/>
        <v>47.61818907926178</v>
      </c>
      <c r="I75" s="17"/>
      <c r="J75" s="17"/>
      <c r="K75" s="18" t="s">
        <v>13</v>
      </c>
    </row>
    <row r="76" spans="1:11" ht="12.75">
      <c r="A76" s="14">
        <v>3</v>
      </c>
      <c r="B76" s="14">
        <v>306</v>
      </c>
      <c r="C76" s="14" t="s">
        <v>21</v>
      </c>
      <c r="D76" s="14" t="s">
        <v>16</v>
      </c>
      <c r="E76" s="14" t="s">
        <v>17</v>
      </c>
      <c r="F76" s="14">
        <v>26.62</v>
      </c>
      <c r="G76" s="15">
        <v>5.62</v>
      </c>
      <c r="H76" s="16">
        <f t="shared" si="1"/>
        <v>32.24</v>
      </c>
      <c r="I76" s="17"/>
      <c r="J76" s="17"/>
      <c r="K76" s="18" t="s">
        <v>13</v>
      </c>
    </row>
    <row r="77" spans="1:11" ht="12.75">
      <c r="A77" s="19">
        <v>3</v>
      </c>
      <c r="B77" s="19" t="s">
        <v>25</v>
      </c>
      <c r="C77" s="19" t="s">
        <v>21</v>
      </c>
      <c r="D77" s="19" t="s">
        <v>22</v>
      </c>
      <c r="E77" s="19" t="s">
        <v>17</v>
      </c>
      <c r="F77" s="19">
        <v>28.43</v>
      </c>
      <c r="G77" s="20">
        <v>6.09</v>
      </c>
      <c r="H77" s="21">
        <f t="shared" si="1"/>
        <v>34.519999999999996</v>
      </c>
      <c r="I77" s="22">
        <v>624</v>
      </c>
      <c r="J77" s="22">
        <f>H77*I77</f>
        <v>21540.479999999996</v>
      </c>
      <c r="K77" s="23"/>
    </row>
    <row r="78" spans="1:11" ht="12.75">
      <c r="A78" s="19">
        <v>3</v>
      </c>
      <c r="B78" s="19">
        <v>307</v>
      </c>
      <c r="C78" s="19" t="s">
        <v>21</v>
      </c>
      <c r="D78" s="19" t="s">
        <v>22</v>
      </c>
      <c r="E78" s="19" t="s">
        <v>17</v>
      </c>
      <c r="F78" s="19">
        <v>33.98</v>
      </c>
      <c r="G78" s="20">
        <v>8.08046438558137</v>
      </c>
      <c r="H78" s="21">
        <f t="shared" si="1"/>
        <v>42.06046438558137</v>
      </c>
      <c r="I78" s="22">
        <v>624</v>
      </c>
      <c r="J78" s="22">
        <f>H78*I78</f>
        <v>26245.729776602773</v>
      </c>
      <c r="K78" s="23"/>
    </row>
    <row r="79" spans="1:11" ht="12.75">
      <c r="A79" s="19">
        <v>3</v>
      </c>
      <c r="B79" s="19">
        <v>308</v>
      </c>
      <c r="C79" s="19" t="s">
        <v>21</v>
      </c>
      <c r="D79" s="19" t="s">
        <v>22</v>
      </c>
      <c r="E79" s="19" t="s">
        <v>17</v>
      </c>
      <c r="F79" s="19">
        <v>34.28</v>
      </c>
      <c r="G79" s="20">
        <v>8.15180456556002</v>
      </c>
      <c r="H79" s="21">
        <f t="shared" si="1"/>
        <v>42.43180456556002</v>
      </c>
      <c r="I79" s="22">
        <v>624</v>
      </c>
      <c r="J79" s="22">
        <f>H79*I79</f>
        <v>26477.446048909453</v>
      </c>
      <c r="K79" s="23"/>
    </row>
    <row r="80" spans="1:11" ht="12.75">
      <c r="A80" s="14">
        <v>3</v>
      </c>
      <c r="B80" s="14">
        <v>309</v>
      </c>
      <c r="C80" s="14" t="s">
        <v>10</v>
      </c>
      <c r="D80" s="14" t="s">
        <v>22</v>
      </c>
      <c r="E80" s="14" t="s">
        <v>17</v>
      </c>
      <c r="F80" s="14">
        <v>34.52</v>
      </c>
      <c r="G80" s="15">
        <v>8.208876709542936</v>
      </c>
      <c r="H80" s="16">
        <f t="shared" si="1"/>
        <v>42.72887670954294</v>
      </c>
      <c r="I80" s="17"/>
      <c r="J80" s="17"/>
      <c r="K80" s="18" t="s">
        <v>13</v>
      </c>
    </row>
    <row r="81" spans="1:11" ht="12.75">
      <c r="A81" s="14">
        <v>3</v>
      </c>
      <c r="B81" s="14">
        <v>310</v>
      </c>
      <c r="C81" s="14" t="s">
        <v>10</v>
      </c>
      <c r="D81" s="14" t="s">
        <v>24</v>
      </c>
      <c r="E81" s="14" t="s">
        <v>12</v>
      </c>
      <c r="F81" s="14">
        <v>49.26</v>
      </c>
      <c r="G81" s="15">
        <v>11.71405755249377</v>
      </c>
      <c r="H81" s="16">
        <f t="shared" si="1"/>
        <v>60.97405755249377</v>
      </c>
      <c r="I81" s="17"/>
      <c r="J81" s="17"/>
      <c r="K81" s="18" t="s">
        <v>13</v>
      </c>
    </row>
    <row r="82" spans="1:11" ht="12.75">
      <c r="A82" s="14">
        <v>3</v>
      </c>
      <c r="B82" s="14">
        <v>311</v>
      </c>
      <c r="C82" s="14" t="s">
        <v>10</v>
      </c>
      <c r="D82" s="14" t="s">
        <v>16</v>
      </c>
      <c r="E82" s="14" t="s">
        <v>17</v>
      </c>
      <c r="F82" s="14">
        <v>32.44</v>
      </c>
      <c r="G82" s="15">
        <v>7.714251461690986</v>
      </c>
      <c r="H82" s="16">
        <f t="shared" si="1"/>
        <v>40.15425146169098</v>
      </c>
      <c r="I82" s="17"/>
      <c r="J82" s="17"/>
      <c r="K82" s="18" t="s">
        <v>13</v>
      </c>
    </row>
    <row r="83" spans="1:11" ht="12.75">
      <c r="A83" s="14">
        <v>3</v>
      </c>
      <c r="B83" s="14">
        <v>312</v>
      </c>
      <c r="C83" s="14" t="s">
        <v>10</v>
      </c>
      <c r="D83" s="14" t="s">
        <v>16</v>
      </c>
      <c r="E83" s="14" t="s">
        <v>12</v>
      </c>
      <c r="F83" s="14">
        <v>43.1</v>
      </c>
      <c r="G83" s="15">
        <v>10.249205856932228</v>
      </c>
      <c r="H83" s="16">
        <f t="shared" si="1"/>
        <v>53.34920585693223</v>
      </c>
      <c r="I83" s="17"/>
      <c r="J83" s="17"/>
      <c r="K83" s="18" t="s">
        <v>13</v>
      </c>
    </row>
    <row r="84" spans="1:11" ht="12.75">
      <c r="A84" s="14">
        <v>3</v>
      </c>
      <c r="B84" s="14">
        <v>313</v>
      </c>
      <c r="C84" s="14" t="s">
        <v>10</v>
      </c>
      <c r="D84" s="14" t="s">
        <v>16</v>
      </c>
      <c r="E84" s="14" t="s">
        <v>17</v>
      </c>
      <c r="F84" s="14">
        <v>35.64</v>
      </c>
      <c r="G84" s="15">
        <v>8.475213381463217</v>
      </c>
      <c r="H84" s="16">
        <f t="shared" si="1"/>
        <v>44.11521338146322</v>
      </c>
      <c r="I84" s="17"/>
      <c r="J84" s="17"/>
      <c r="K84" s="18" t="s">
        <v>13</v>
      </c>
    </row>
    <row r="85" spans="1:11" ht="12.75">
      <c r="A85" s="14">
        <v>3</v>
      </c>
      <c r="B85" s="14">
        <v>314</v>
      </c>
      <c r="C85" s="14" t="s">
        <v>10</v>
      </c>
      <c r="D85" s="14" t="s">
        <v>16</v>
      </c>
      <c r="E85" s="14" t="s">
        <v>17</v>
      </c>
      <c r="F85" s="14">
        <v>29.32</v>
      </c>
      <c r="G85" s="15">
        <v>6.97231358991306</v>
      </c>
      <c r="H85" s="16">
        <f t="shared" si="1"/>
        <v>36.292313589913064</v>
      </c>
      <c r="I85" s="17"/>
      <c r="J85" s="17"/>
      <c r="K85" s="18" t="s">
        <v>13</v>
      </c>
    </row>
    <row r="86" spans="1:11" ht="12.75">
      <c r="A86" s="14">
        <v>3</v>
      </c>
      <c r="B86" s="14" t="s">
        <v>26</v>
      </c>
      <c r="C86" s="14" t="s">
        <v>10</v>
      </c>
      <c r="D86" s="14" t="s">
        <v>22</v>
      </c>
      <c r="E86" s="14" t="s">
        <v>17</v>
      </c>
      <c r="F86" s="14">
        <v>27.39</v>
      </c>
      <c r="G86" s="15">
        <v>6.513358432050435</v>
      </c>
      <c r="H86" s="16">
        <f t="shared" si="1"/>
        <v>33.90335843205044</v>
      </c>
      <c r="I86" s="29"/>
      <c r="J86" s="17"/>
      <c r="K86" s="18" t="s">
        <v>13</v>
      </c>
    </row>
    <row r="87" spans="1:11" ht="12.75">
      <c r="A87" s="19">
        <v>3</v>
      </c>
      <c r="B87" s="19">
        <v>315</v>
      </c>
      <c r="C87" s="19" t="s">
        <v>10</v>
      </c>
      <c r="D87" s="19" t="s">
        <v>22</v>
      </c>
      <c r="E87" s="19" t="s">
        <v>12</v>
      </c>
      <c r="F87" s="19">
        <v>33.98</v>
      </c>
      <c r="G87" s="20">
        <v>8.08046438558137</v>
      </c>
      <c r="H87" s="21">
        <f t="shared" si="1"/>
        <v>42.06046438558137</v>
      </c>
      <c r="I87" s="22">
        <v>624</v>
      </c>
      <c r="J87" s="22">
        <f>H87*I87</f>
        <v>26245.729776602773</v>
      </c>
      <c r="K87" s="23"/>
    </row>
    <row r="88" spans="1:11" ht="12.75">
      <c r="A88" s="19">
        <v>3</v>
      </c>
      <c r="B88" s="19">
        <v>316</v>
      </c>
      <c r="C88" s="19" t="s">
        <v>10</v>
      </c>
      <c r="D88" s="19" t="s">
        <v>22</v>
      </c>
      <c r="E88" s="19" t="s">
        <v>12</v>
      </c>
      <c r="F88" s="19">
        <v>34.28</v>
      </c>
      <c r="G88" s="20">
        <v>8.15180456556002</v>
      </c>
      <c r="H88" s="21">
        <f t="shared" si="1"/>
        <v>42.43180456556002</v>
      </c>
      <c r="I88" s="22">
        <v>624</v>
      </c>
      <c r="J88" s="22">
        <f>H88*I88</f>
        <v>26477.446048909453</v>
      </c>
      <c r="K88" s="23"/>
    </row>
    <row r="89" spans="1:11" ht="12.75">
      <c r="A89" s="14">
        <v>3</v>
      </c>
      <c r="B89" s="14">
        <v>317</v>
      </c>
      <c r="C89" s="14" t="s">
        <v>18</v>
      </c>
      <c r="D89" s="14" t="s">
        <v>22</v>
      </c>
      <c r="E89" s="14" t="s">
        <v>17</v>
      </c>
      <c r="F89" s="14">
        <v>34.52</v>
      </c>
      <c r="G89" s="15">
        <v>8.208876709542936</v>
      </c>
      <c r="H89" s="16">
        <f t="shared" si="1"/>
        <v>42.72887670954294</v>
      </c>
      <c r="I89" s="17"/>
      <c r="J89" s="17"/>
      <c r="K89" s="18" t="s">
        <v>13</v>
      </c>
    </row>
    <row r="90" spans="1:11" ht="12.75">
      <c r="A90" s="14">
        <v>3</v>
      </c>
      <c r="B90" s="14">
        <v>318</v>
      </c>
      <c r="C90" s="14" t="s">
        <v>18</v>
      </c>
      <c r="D90" s="14" t="s">
        <v>24</v>
      </c>
      <c r="E90" s="14" t="s">
        <v>12</v>
      </c>
      <c r="F90" s="14">
        <v>49.26</v>
      </c>
      <c r="G90" s="15">
        <v>11.71405755249377</v>
      </c>
      <c r="H90" s="16">
        <f t="shared" si="1"/>
        <v>60.97405755249377</v>
      </c>
      <c r="I90" s="17"/>
      <c r="J90" s="17"/>
      <c r="K90" s="18" t="s">
        <v>13</v>
      </c>
    </row>
    <row r="91" spans="1:11" ht="12.75">
      <c r="A91" s="14">
        <v>3</v>
      </c>
      <c r="B91" s="14">
        <v>319</v>
      </c>
      <c r="C91" s="14" t="s">
        <v>18</v>
      </c>
      <c r="D91" s="14" t="s">
        <v>16</v>
      </c>
      <c r="E91" s="14" t="s">
        <v>17</v>
      </c>
      <c r="F91" s="14">
        <v>32.44</v>
      </c>
      <c r="G91" s="15">
        <v>7.714251461690986</v>
      </c>
      <c r="H91" s="16">
        <f t="shared" si="1"/>
        <v>40.15425146169098</v>
      </c>
      <c r="I91" s="17"/>
      <c r="J91" s="17"/>
      <c r="K91" s="18" t="s">
        <v>13</v>
      </c>
    </row>
    <row r="92" spans="1:11" ht="12.75">
      <c r="A92" s="14">
        <v>3</v>
      </c>
      <c r="B92" s="14">
        <v>320</v>
      </c>
      <c r="C92" s="14" t="s">
        <v>18</v>
      </c>
      <c r="D92" s="14" t="s">
        <v>16</v>
      </c>
      <c r="E92" s="14" t="s">
        <v>12</v>
      </c>
      <c r="F92" s="14">
        <v>43.1</v>
      </c>
      <c r="G92" s="15">
        <v>10.249205856932228</v>
      </c>
      <c r="H92" s="16">
        <f t="shared" si="1"/>
        <v>53.34920585693223</v>
      </c>
      <c r="I92" s="17"/>
      <c r="J92" s="17"/>
      <c r="K92" s="18" t="s">
        <v>13</v>
      </c>
    </row>
    <row r="93" spans="1:11" ht="12.75">
      <c r="A93" s="14">
        <v>3</v>
      </c>
      <c r="B93" s="14">
        <v>321</v>
      </c>
      <c r="C93" s="14" t="s">
        <v>18</v>
      </c>
      <c r="D93" s="14" t="s">
        <v>16</v>
      </c>
      <c r="E93" s="14" t="s">
        <v>17</v>
      </c>
      <c r="F93" s="14">
        <v>35.64</v>
      </c>
      <c r="G93" s="15">
        <v>8.475213381463217</v>
      </c>
      <c r="H93" s="16">
        <f t="shared" si="1"/>
        <v>44.11521338146322</v>
      </c>
      <c r="I93" s="17"/>
      <c r="J93" s="17"/>
      <c r="K93" s="18" t="s">
        <v>13</v>
      </c>
    </row>
    <row r="94" spans="1:11" ht="12.75">
      <c r="A94" s="14">
        <v>3</v>
      </c>
      <c r="B94" s="14">
        <v>322</v>
      </c>
      <c r="C94" s="14" t="s">
        <v>18</v>
      </c>
      <c r="D94" s="14" t="s">
        <v>16</v>
      </c>
      <c r="E94" s="14" t="s">
        <v>17</v>
      </c>
      <c r="F94" s="14">
        <v>29.32</v>
      </c>
      <c r="G94" s="15">
        <v>6.97231358991306</v>
      </c>
      <c r="H94" s="16">
        <f t="shared" si="1"/>
        <v>36.292313589913064</v>
      </c>
      <c r="I94" s="17"/>
      <c r="J94" s="17"/>
      <c r="K94" s="18" t="s">
        <v>13</v>
      </c>
    </row>
    <row r="95" spans="1:11" ht="12.75">
      <c r="A95" s="14">
        <v>3</v>
      </c>
      <c r="B95" s="14" t="s">
        <v>27</v>
      </c>
      <c r="C95" s="14" t="s">
        <v>18</v>
      </c>
      <c r="D95" s="14" t="s">
        <v>22</v>
      </c>
      <c r="E95" s="14" t="s">
        <v>17</v>
      </c>
      <c r="F95" s="14">
        <v>27.39</v>
      </c>
      <c r="G95" s="15">
        <v>6.513358432050435</v>
      </c>
      <c r="H95" s="16">
        <f t="shared" si="1"/>
        <v>33.90335843205044</v>
      </c>
      <c r="I95" s="17"/>
      <c r="J95" s="17"/>
      <c r="K95" s="18" t="s">
        <v>13</v>
      </c>
    </row>
    <row r="96" spans="1:11" ht="12.75">
      <c r="A96" s="14">
        <v>3</v>
      </c>
      <c r="B96" s="14">
        <v>323</v>
      </c>
      <c r="C96" s="14" t="s">
        <v>18</v>
      </c>
      <c r="D96" s="14" t="s">
        <v>22</v>
      </c>
      <c r="E96" s="14" t="s">
        <v>12</v>
      </c>
      <c r="F96" s="14">
        <v>33.98</v>
      </c>
      <c r="G96" s="15">
        <v>8.08046438558137</v>
      </c>
      <c r="H96" s="16">
        <f t="shared" si="1"/>
        <v>42.06046438558137</v>
      </c>
      <c r="I96" s="17"/>
      <c r="J96" s="17"/>
      <c r="K96" s="18" t="s">
        <v>13</v>
      </c>
    </row>
    <row r="97" spans="1:11" ht="12.75">
      <c r="A97" s="19">
        <v>3</v>
      </c>
      <c r="B97" s="19">
        <v>324</v>
      </c>
      <c r="C97" s="19" t="s">
        <v>18</v>
      </c>
      <c r="D97" s="19" t="s">
        <v>22</v>
      </c>
      <c r="E97" s="19" t="s">
        <v>12</v>
      </c>
      <c r="F97" s="19">
        <v>34.28</v>
      </c>
      <c r="G97" s="20">
        <v>8.15180456556002</v>
      </c>
      <c r="H97" s="21">
        <f t="shared" si="1"/>
        <v>42.43180456556002</v>
      </c>
      <c r="I97" s="22">
        <v>624</v>
      </c>
      <c r="J97" s="22">
        <f>H97*I97</f>
        <v>26477.446048909453</v>
      </c>
      <c r="K97" s="23"/>
    </row>
    <row r="98" spans="1:11" ht="12.75">
      <c r="A98" s="14">
        <v>3</v>
      </c>
      <c r="B98" s="14">
        <v>325</v>
      </c>
      <c r="C98" s="14" t="s">
        <v>19</v>
      </c>
      <c r="D98" s="14" t="s">
        <v>22</v>
      </c>
      <c r="E98" s="14" t="s">
        <v>17</v>
      </c>
      <c r="F98" s="14">
        <v>34.52</v>
      </c>
      <c r="G98" s="15">
        <v>8.208876709542936</v>
      </c>
      <c r="H98" s="16">
        <f t="shared" si="1"/>
        <v>42.72887670954294</v>
      </c>
      <c r="I98" s="17"/>
      <c r="J98" s="17"/>
      <c r="K98" s="18" t="s">
        <v>13</v>
      </c>
    </row>
    <row r="99" spans="1:11" ht="12.75">
      <c r="A99" s="14">
        <v>3</v>
      </c>
      <c r="B99" s="14">
        <v>326</v>
      </c>
      <c r="C99" s="14" t="s">
        <v>19</v>
      </c>
      <c r="D99" s="14" t="s">
        <v>24</v>
      </c>
      <c r="E99" s="14" t="s">
        <v>12</v>
      </c>
      <c r="F99" s="14">
        <v>49.26</v>
      </c>
      <c r="G99" s="15">
        <v>11.71405755249377</v>
      </c>
      <c r="H99" s="16">
        <f t="shared" si="1"/>
        <v>60.97405755249377</v>
      </c>
      <c r="I99" s="17"/>
      <c r="J99" s="17"/>
      <c r="K99" s="18" t="s">
        <v>13</v>
      </c>
    </row>
    <row r="100" spans="1:11" ht="12.75">
      <c r="A100" s="14">
        <v>3</v>
      </c>
      <c r="B100" s="14">
        <v>327</v>
      </c>
      <c r="C100" s="14" t="s">
        <v>19</v>
      </c>
      <c r="D100" s="14" t="s">
        <v>16</v>
      </c>
      <c r="E100" s="14" t="s">
        <v>17</v>
      </c>
      <c r="F100" s="14">
        <v>32.44</v>
      </c>
      <c r="G100" s="15">
        <v>7.714251461690986</v>
      </c>
      <c r="H100" s="16">
        <f t="shared" si="1"/>
        <v>40.15425146169098</v>
      </c>
      <c r="I100" s="17"/>
      <c r="J100" s="17"/>
      <c r="K100" s="18" t="s">
        <v>13</v>
      </c>
    </row>
    <row r="101" spans="1:11" ht="12.75">
      <c r="A101" s="14">
        <v>3</v>
      </c>
      <c r="B101" s="14">
        <v>328</v>
      </c>
      <c r="C101" s="14" t="s">
        <v>19</v>
      </c>
      <c r="D101" s="14" t="s">
        <v>16</v>
      </c>
      <c r="E101" s="14" t="s">
        <v>12</v>
      </c>
      <c r="F101" s="14">
        <v>43.1</v>
      </c>
      <c r="G101" s="15">
        <v>10.249205856932228</v>
      </c>
      <c r="H101" s="16">
        <f t="shared" si="1"/>
        <v>53.34920585693223</v>
      </c>
      <c r="I101" s="17"/>
      <c r="J101" s="17"/>
      <c r="K101" s="18" t="s">
        <v>13</v>
      </c>
    </row>
    <row r="102" spans="1:11" ht="12.75">
      <c r="A102" s="14">
        <v>3</v>
      </c>
      <c r="B102" s="14">
        <v>329</v>
      </c>
      <c r="C102" s="14" t="s">
        <v>19</v>
      </c>
      <c r="D102" s="14" t="s">
        <v>16</v>
      </c>
      <c r="E102" s="14" t="s">
        <v>17</v>
      </c>
      <c r="F102" s="14">
        <v>35.64</v>
      </c>
      <c r="G102" s="15">
        <v>8.475213381463217</v>
      </c>
      <c r="H102" s="16">
        <f t="shared" si="1"/>
        <v>44.11521338146322</v>
      </c>
      <c r="I102" s="17"/>
      <c r="J102" s="17"/>
      <c r="K102" s="18" t="s">
        <v>13</v>
      </c>
    </row>
    <row r="103" spans="1:11" ht="12.75">
      <c r="A103" s="14">
        <v>3</v>
      </c>
      <c r="B103" s="14">
        <v>330</v>
      </c>
      <c r="C103" s="14" t="s">
        <v>19</v>
      </c>
      <c r="D103" s="14" t="s">
        <v>16</v>
      </c>
      <c r="E103" s="14" t="s">
        <v>17</v>
      </c>
      <c r="F103" s="14">
        <v>29.32</v>
      </c>
      <c r="G103" s="15">
        <v>6.97231358991306</v>
      </c>
      <c r="H103" s="16">
        <f t="shared" si="1"/>
        <v>36.292313589913064</v>
      </c>
      <c r="I103" s="17"/>
      <c r="J103" s="17"/>
      <c r="K103" s="18" t="s">
        <v>13</v>
      </c>
    </row>
    <row r="104" spans="1:11" ht="12.75">
      <c r="A104" s="14">
        <v>3</v>
      </c>
      <c r="B104" s="14" t="s">
        <v>28</v>
      </c>
      <c r="C104" s="14" t="s">
        <v>19</v>
      </c>
      <c r="D104" s="14" t="s">
        <v>22</v>
      </c>
      <c r="E104" s="14" t="s">
        <v>17</v>
      </c>
      <c r="F104" s="14">
        <v>27.39</v>
      </c>
      <c r="G104" s="15">
        <v>6.513358432050435</v>
      </c>
      <c r="H104" s="16">
        <f t="shared" si="1"/>
        <v>33.90335843205044</v>
      </c>
      <c r="I104" s="17"/>
      <c r="J104" s="17"/>
      <c r="K104" s="18" t="s">
        <v>13</v>
      </c>
    </row>
    <row r="105" spans="1:11" ht="12.75">
      <c r="A105" s="19">
        <v>3</v>
      </c>
      <c r="B105" s="19">
        <v>331</v>
      </c>
      <c r="C105" s="19" t="s">
        <v>19</v>
      </c>
      <c r="D105" s="19" t="s">
        <v>22</v>
      </c>
      <c r="E105" s="19" t="s">
        <v>12</v>
      </c>
      <c r="F105" s="19">
        <v>33.98</v>
      </c>
      <c r="G105" s="20">
        <v>8.08046438558137</v>
      </c>
      <c r="H105" s="21">
        <f t="shared" si="1"/>
        <v>42.06046438558137</v>
      </c>
      <c r="I105" s="22">
        <v>624</v>
      </c>
      <c r="J105" s="22">
        <f>H105*I105</f>
        <v>26245.729776602773</v>
      </c>
      <c r="K105" s="23"/>
    </row>
    <row r="106" spans="1:11" ht="12.75">
      <c r="A106" s="19">
        <v>3</v>
      </c>
      <c r="B106" s="19">
        <v>332</v>
      </c>
      <c r="C106" s="19" t="s">
        <v>19</v>
      </c>
      <c r="D106" s="19" t="s">
        <v>22</v>
      </c>
      <c r="E106" s="19" t="s">
        <v>12</v>
      </c>
      <c r="F106" s="19">
        <v>34.28</v>
      </c>
      <c r="G106" s="20">
        <v>8.15180456556002</v>
      </c>
      <c r="H106" s="21">
        <f t="shared" si="1"/>
        <v>42.43180456556002</v>
      </c>
      <c r="I106" s="22">
        <v>624</v>
      </c>
      <c r="J106" s="22">
        <f>H106*I106</f>
        <v>26477.446048909453</v>
      </c>
      <c r="K106" s="23"/>
    </row>
    <row r="107" spans="1:11" ht="12.75">
      <c r="A107" s="14">
        <v>3</v>
      </c>
      <c r="B107" s="14">
        <v>333</v>
      </c>
      <c r="C107" s="14" t="s">
        <v>20</v>
      </c>
      <c r="D107" s="14" t="s">
        <v>22</v>
      </c>
      <c r="E107" s="14" t="s">
        <v>17</v>
      </c>
      <c r="F107" s="14">
        <v>34.52</v>
      </c>
      <c r="G107" s="15">
        <v>8.208876709542936</v>
      </c>
      <c r="H107" s="16">
        <f t="shared" si="1"/>
        <v>42.72887670954294</v>
      </c>
      <c r="I107" s="17"/>
      <c r="J107" s="17"/>
      <c r="K107" s="18" t="s">
        <v>13</v>
      </c>
    </row>
    <row r="108" spans="1:11" ht="12.75">
      <c r="A108" s="14">
        <v>3</v>
      </c>
      <c r="B108" s="14">
        <v>334</v>
      </c>
      <c r="C108" s="14" t="s">
        <v>20</v>
      </c>
      <c r="D108" s="14" t="s">
        <v>24</v>
      </c>
      <c r="E108" s="14" t="s">
        <v>12</v>
      </c>
      <c r="F108" s="14">
        <v>49.26</v>
      </c>
      <c r="G108" s="15">
        <v>11.71405755249377</v>
      </c>
      <c r="H108" s="16">
        <f t="shared" si="1"/>
        <v>60.97405755249377</v>
      </c>
      <c r="I108" s="17"/>
      <c r="J108" s="17"/>
      <c r="K108" s="18" t="s">
        <v>13</v>
      </c>
    </row>
    <row r="109" spans="1:11" ht="12.75">
      <c r="A109" s="14">
        <v>3</v>
      </c>
      <c r="B109" s="14">
        <v>335</v>
      </c>
      <c r="C109" s="14" t="s">
        <v>20</v>
      </c>
      <c r="D109" s="14" t="s">
        <v>16</v>
      </c>
      <c r="E109" s="14" t="s">
        <v>17</v>
      </c>
      <c r="F109" s="14">
        <v>32.44</v>
      </c>
      <c r="G109" s="15">
        <v>7.714251461690986</v>
      </c>
      <c r="H109" s="16">
        <f t="shared" si="1"/>
        <v>40.15425146169098</v>
      </c>
      <c r="I109" s="17"/>
      <c r="J109" s="17"/>
      <c r="K109" s="18" t="s">
        <v>13</v>
      </c>
    </row>
    <row r="110" spans="1:11" ht="12.75">
      <c r="A110" s="14">
        <v>3</v>
      </c>
      <c r="B110" s="14">
        <v>336</v>
      </c>
      <c r="C110" s="14" t="s">
        <v>20</v>
      </c>
      <c r="D110" s="14" t="s">
        <v>16</v>
      </c>
      <c r="E110" s="14" t="s">
        <v>12</v>
      </c>
      <c r="F110" s="14">
        <v>43.1</v>
      </c>
      <c r="G110" s="15">
        <v>10.249205856932228</v>
      </c>
      <c r="H110" s="16">
        <f t="shared" si="1"/>
        <v>53.34920585693223</v>
      </c>
      <c r="I110" s="17"/>
      <c r="J110" s="17"/>
      <c r="K110" s="18" t="s">
        <v>13</v>
      </c>
    </row>
    <row r="111" spans="1:11" ht="12.75">
      <c r="A111" s="19">
        <v>3</v>
      </c>
      <c r="B111" s="19">
        <v>337</v>
      </c>
      <c r="C111" s="19" t="s">
        <v>20</v>
      </c>
      <c r="D111" s="19" t="s">
        <v>16</v>
      </c>
      <c r="E111" s="19" t="s">
        <v>17</v>
      </c>
      <c r="F111" s="19">
        <v>35.64</v>
      </c>
      <c r="G111" s="20">
        <v>8.475213381463217</v>
      </c>
      <c r="H111" s="21">
        <f t="shared" si="1"/>
        <v>44.11521338146322</v>
      </c>
      <c r="I111" s="22">
        <v>690</v>
      </c>
      <c r="J111" s="22">
        <f>H111*I111</f>
        <v>30439.497233209622</v>
      </c>
      <c r="K111" s="23"/>
    </row>
    <row r="112" spans="1:11" ht="12.75">
      <c r="A112" s="19">
        <v>3</v>
      </c>
      <c r="B112" s="19">
        <v>338</v>
      </c>
      <c r="C112" s="19" t="s">
        <v>20</v>
      </c>
      <c r="D112" s="19" t="s">
        <v>16</v>
      </c>
      <c r="E112" s="19" t="s">
        <v>17</v>
      </c>
      <c r="F112" s="19">
        <v>29.32</v>
      </c>
      <c r="G112" s="20">
        <v>6.97231358991306</v>
      </c>
      <c r="H112" s="21">
        <f t="shared" si="1"/>
        <v>36.292313589913064</v>
      </c>
      <c r="I112" s="22">
        <v>690</v>
      </c>
      <c r="J112" s="22">
        <f>H112*I112</f>
        <v>25041.696377040014</v>
      </c>
      <c r="K112" s="23"/>
    </row>
    <row r="113" spans="1:11" ht="12.75">
      <c r="A113" s="14">
        <v>3</v>
      </c>
      <c r="B113" s="14" t="s">
        <v>29</v>
      </c>
      <c r="C113" s="14" t="s">
        <v>20</v>
      </c>
      <c r="D113" s="14" t="s">
        <v>22</v>
      </c>
      <c r="E113" s="14" t="s">
        <v>17</v>
      </c>
      <c r="F113" s="14">
        <v>27.39</v>
      </c>
      <c r="G113" s="15">
        <v>6.513358432050435</v>
      </c>
      <c r="H113" s="16">
        <f t="shared" si="1"/>
        <v>33.90335843205044</v>
      </c>
      <c r="I113" s="17"/>
      <c r="J113" s="17"/>
      <c r="K113" s="18" t="s">
        <v>13</v>
      </c>
    </row>
    <row r="114" spans="1:11" ht="12.75">
      <c r="A114" s="14">
        <v>3</v>
      </c>
      <c r="B114" s="14">
        <v>339</v>
      </c>
      <c r="C114" s="14" t="s">
        <v>20</v>
      </c>
      <c r="D114" s="14" t="s">
        <v>22</v>
      </c>
      <c r="E114" s="14" t="s">
        <v>17</v>
      </c>
      <c r="F114" s="14">
        <v>33.98</v>
      </c>
      <c r="G114" s="15">
        <v>8.08046438558137</v>
      </c>
      <c r="H114" s="16">
        <f t="shared" si="1"/>
        <v>42.06046438558137</v>
      </c>
      <c r="I114" s="17"/>
      <c r="J114" s="17"/>
      <c r="K114" s="18" t="s">
        <v>13</v>
      </c>
    </row>
    <row r="115" spans="1:11" ht="12.75">
      <c r="A115" s="19">
        <v>3</v>
      </c>
      <c r="B115" s="19">
        <v>340</v>
      </c>
      <c r="C115" s="19" t="s">
        <v>20</v>
      </c>
      <c r="D115" s="19" t="s">
        <v>22</v>
      </c>
      <c r="E115" s="19" t="s">
        <v>17</v>
      </c>
      <c r="F115" s="19">
        <v>34.28</v>
      </c>
      <c r="G115" s="20">
        <v>8.15180456556002</v>
      </c>
      <c r="H115" s="21">
        <f t="shared" si="1"/>
        <v>42.43180456556002</v>
      </c>
      <c r="I115" s="22">
        <v>624</v>
      </c>
      <c r="J115" s="22">
        <f aca="true" t="shared" si="2" ref="J115:J120">H115*I115</f>
        <v>26477.446048909453</v>
      </c>
      <c r="K115" s="23"/>
    </row>
    <row r="116" spans="1:11" ht="12.75">
      <c r="A116" s="19">
        <v>3</v>
      </c>
      <c r="B116" s="19">
        <v>341</v>
      </c>
      <c r="C116" s="19" t="s">
        <v>23</v>
      </c>
      <c r="D116" s="19" t="s">
        <v>22</v>
      </c>
      <c r="E116" s="19" t="s">
        <v>12</v>
      </c>
      <c r="F116" s="19">
        <v>49.63</v>
      </c>
      <c r="G116" s="20">
        <v>11.802043774467435</v>
      </c>
      <c r="H116" s="21">
        <f t="shared" si="1"/>
        <v>61.43204377446744</v>
      </c>
      <c r="I116" s="22">
        <v>624</v>
      </c>
      <c r="J116" s="22">
        <f t="shared" si="2"/>
        <v>38333.59531526768</v>
      </c>
      <c r="K116" s="23"/>
    </row>
    <row r="117" spans="1:11" ht="12.75">
      <c r="A117" s="14">
        <v>3</v>
      </c>
      <c r="B117" s="14">
        <v>342</v>
      </c>
      <c r="C117" s="14" t="s">
        <v>23</v>
      </c>
      <c r="D117" s="14" t="s">
        <v>16</v>
      </c>
      <c r="E117" s="14" t="s">
        <v>12</v>
      </c>
      <c r="F117" s="14">
        <v>60.22</v>
      </c>
      <c r="G117" s="15">
        <v>14.320352127713662</v>
      </c>
      <c r="H117" s="16">
        <f t="shared" si="1"/>
        <v>74.54035212771366</v>
      </c>
      <c r="I117" s="17"/>
      <c r="J117" s="17"/>
      <c r="K117" s="18" t="s">
        <v>13</v>
      </c>
    </row>
    <row r="118" spans="1:11" ht="12.75">
      <c r="A118" s="14">
        <v>3</v>
      </c>
      <c r="B118" s="14">
        <v>343</v>
      </c>
      <c r="C118" s="14" t="s">
        <v>23</v>
      </c>
      <c r="D118" s="14" t="s">
        <v>16</v>
      </c>
      <c r="E118" s="14" t="s">
        <v>12</v>
      </c>
      <c r="F118" s="15">
        <v>43.1</v>
      </c>
      <c r="G118" s="15">
        <v>10.249205856932228</v>
      </c>
      <c r="H118" s="16">
        <f t="shared" si="1"/>
        <v>53.34920585693223</v>
      </c>
      <c r="I118" s="17"/>
      <c r="J118" s="17"/>
      <c r="K118" s="18" t="s">
        <v>13</v>
      </c>
    </row>
    <row r="119" spans="1:11" ht="12.75">
      <c r="A119" s="19">
        <v>3</v>
      </c>
      <c r="B119" s="19">
        <v>344</v>
      </c>
      <c r="C119" s="19" t="s">
        <v>23</v>
      </c>
      <c r="D119" s="19" t="s">
        <v>16</v>
      </c>
      <c r="E119" s="19" t="s">
        <v>17</v>
      </c>
      <c r="F119" s="19">
        <v>30.75</v>
      </c>
      <c r="G119" s="20">
        <v>7.312368447811277</v>
      </c>
      <c r="H119" s="21">
        <f t="shared" si="1"/>
        <v>38.06236844781128</v>
      </c>
      <c r="I119" s="22">
        <v>690</v>
      </c>
      <c r="J119" s="22">
        <f t="shared" si="2"/>
        <v>26263.034228989785</v>
      </c>
      <c r="K119" s="23"/>
    </row>
    <row r="120" spans="1:11" ht="12.75">
      <c r="A120" s="19">
        <v>3</v>
      </c>
      <c r="B120" s="19">
        <v>345</v>
      </c>
      <c r="C120" s="19" t="s">
        <v>23</v>
      </c>
      <c r="D120" s="19" t="s">
        <v>16</v>
      </c>
      <c r="E120" s="19" t="s">
        <v>17</v>
      </c>
      <c r="F120" s="19">
        <v>34.21</v>
      </c>
      <c r="G120" s="20">
        <v>8.135158523565002</v>
      </c>
      <c r="H120" s="21">
        <f t="shared" si="1"/>
        <v>42.345158523565004</v>
      </c>
      <c r="I120" s="22">
        <v>690</v>
      </c>
      <c r="J120" s="22">
        <f t="shared" si="2"/>
        <v>29218.15938125985</v>
      </c>
      <c r="K120" s="23"/>
    </row>
    <row r="121" spans="1:11" ht="12.75">
      <c r="A121" s="14">
        <v>3</v>
      </c>
      <c r="B121" s="14" t="s">
        <v>30</v>
      </c>
      <c r="C121" s="14" t="s">
        <v>23</v>
      </c>
      <c r="D121" s="14" t="s">
        <v>22</v>
      </c>
      <c r="E121" s="14" t="s">
        <v>17</v>
      </c>
      <c r="F121" s="14">
        <v>27.39</v>
      </c>
      <c r="G121" s="15">
        <v>6.513358432050435</v>
      </c>
      <c r="H121" s="16">
        <f t="shared" si="1"/>
        <v>33.90335843205044</v>
      </c>
      <c r="I121" s="17"/>
      <c r="J121" s="17"/>
      <c r="K121" s="18" t="s">
        <v>13</v>
      </c>
    </row>
    <row r="122" spans="1:11" ht="12.75">
      <c r="A122" s="19">
        <v>3</v>
      </c>
      <c r="B122" s="19">
        <v>346</v>
      </c>
      <c r="C122" s="19" t="s">
        <v>23</v>
      </c>
      <c r="D122" s="19" t="s">
        <v>22</v>
      </c>
      <c r="E122" s="19" t="s">
        <v>17</v>
      </c>
      <c r="F122" s="19">
        <v>33.55</v>
      </c>
      <c r="G122" s="20">
        <v>7.978210127611978</v>
      </c>
      <c r="H122" s="21">
        <f t="shared" si="1"/>
        <v>41.52821012761198</v>
      </c>
      <c r="I122" s="22">
        <v>624</v>
      </c>
      <c r="J122" s="22">
        <f>H122*I122</f>
        <v>25913.603119629875</v>
      </c>
      <c r="K122" s="23"/>
    </row>
    <row r="123" spans="1:11" ht="12.75">
      <c r="A123" s="19">
        <v>3</v>
      </c>
      <c r="B123" s="19">
        <v>347</v>
      </c>
      <c r="C123" s="19" t="s">
        <v>23</v>
      </c>
      <c r="D123" s="19" t="s">
        <v>22</v>
      </c>
      <c r="E123" s="19" t="s">
        <v>17</v>
      </c>
      <c r="F123" s="19">
        <v>36.03</v>
      </c>
      <c r="G123" s="20">
        <v>8.567955615435457</v>
      </c>
      <c r="H123" s="21">
        <f t="shared" si="1"/>
        <v>44.59795561543546</v>
      </c>
      <c r="I123" s="22">
        <v>624</v>
      </c>
      <c r="J123" s="22">
        <f>H123*I123</f>
        <v>27829.124304031728</v>
      </c>
      <c r="K123" s="23"/>
    </row>
    <row r="124" spans="1:11" ht="12.75">
      <c r="A124" s="19">
        <v>4</v>
      </c>
      <c r="B124" s="19">
        <v>401</v>
      </c>
      <c r="C124" s="19" t="s">
        <v>21</v>
      </c>
      <c r="D124" s="19" t="s">
        <v>22</v>
      </c>
      <c r="E124" s="19" t="s">
        <v>17</v>
      </c>
      <c r="F124" s="19">
        <v>31.57</v>
      </c>
      <c r="G124" s="20">
        <v>7.507364939752911</v>
      </c>
      <c r="H124" s="21">
        <f t="shared" si="1"/>
        <v>39.07736493975291</v>
      </c>
      <c r="I124" s="22">
        <v>720</v>
      </c>
      <c r="J124" s="22">
        <f>H124*I124</f>
        <v>28135.702756622097</v>
      </c>
      <c r="K124" s="23"/>
    </row>
    <row r="125" spans="1:11" ht="12.75">
      <c r="A125" s="19">
        <v>4</v>
      </c>
      <c r="B125" s="19">
        <v>402</v>
      </c>
      <c r="C125" s="19" t="s">
        <v>21</v>
      </c>
      <c r="D125" s="19" t="s">
        <v>22</v>
      </c>
      <c r="E125" s="19" t="s">
        <v>17</v>
      </c>
      <c r="F125" s="20">
        <v>37.9</v>
      </c>
      <c r="G125" s="20">
        <v>9.012642737302354</v>
      </c>
      <c r="H125" s="21">
        <f t="shared" si="1"/>
        <v>46.91264273730235</v>
      </c>
      <c r="I125" s="22">
        <v>720</v>
      </c>
      <c r="J125" s="22">
        <f>H125*I125</f>
        <v>33777.10277085769</v>
      </c>
      <c r="K125" s="23"/>
    </row>
    <row r="126" spans="1:11" ht="12.75">
      <c r="A126" s="19">
        <v>4</v>
      </c>
      <c r="B126" s="19">
        <v>403</v>
      </c>
      <c r="C126" s="19" t="s">
        <v>21</v>
      </c>
      <c r="D126" s="19" t="s">
        <v>16</v>
      </c>
      <c r="E126" s="19" t="s">
        <v>17</v>
      </c>
      <c r="F126" s="19">
        <v>39.38</v>
      </c>
      <c r="G126" s="20">
        <v>9.36458762519701</v>
      </c>
      <c r="H126" s="21">
        <f t="shared" si="1"/>
        <v>48.74458762519701</v>
      </c>
      <c r="I126" s="22">
        <v>720</v>
      </c>
      <c r="J126" s="22">
        <f>H126*I126</f>
        <v>35096.10309014185</v>
      </c>
      <c r="K126" s="23"/>
    </row>
    <row r="127" spans="1:11" ht="12.75">
      <c r="A127" s="14">
        <v>4</v>
      </c>
      <c r="B127" s="14">
        <v>404</v>
      </c>
      <c r="C127" s="14" t="s">
        <v>21</v>
      </c>
      <c r="D127" s="14" t="s">
        <v>16</v>
      </c>
      <c r="E127" s="14" t="s">
        <v>17</v>
      </c>
      <c r="F127" s="14">
        <v>28.24</v>
      </c>
      <c r="G127" s="15">
        <v>6.715488941989934</v>
      </c>
      <c r="H127" s="16">
        <f t="shared" si="1"/>
        <v>34.955488941989934</v>
      </c>
      <c r="I127" s="17"/>
      <c r="J127" s="17"/>
      <c r="K127" s="18" t="s">
        <v>13</v>
      </c>
    </row>
    <row r="128" spans="1:11" ht="12.75">
      <c r="A128" s="19">
        <v>4</v>
      </c>
      <c r="B128" s="19">
        <v>405</v>
      </c>
      <c r="C128" s="19" t="s">
        <v>21</v>
      </c>
      <c r="D128" s="19" t="s">
        <v>16</v>
      </c>
      <c r="E128" s="19" t="s">
        <v>17</v>
      </c>
      <c r="F128" s="19">
        <v>36.74</v>
      </c>
      <c r="G128" s="20">
        <v>8.736794041384922</v>
      </c>
      <c r="H128" s="21">
        <f t="shared" si="1"/>
        <v>45.47679404138492</v>
      </c>
      <c r="I128" s="22">
        <v>750</v>
      </c>
      <c r="J128" s="22">
        <f>H128*I128</f>
        <v>34107.59553103869</v>
      </c>
      <c r="K128" s="23"/>
    </row>
    <row r="129" spans="1:11" ht="12.75">
      <c r="A129" s="19">
        <v>4</v>
      </c>
      <c r="B129" s="19">
        <v>406</v>
      </c>
      <c r="C129" s="19" t="s">
        <v>21</v>
      </c>
      <c r="D129" s="19" t="s">
        <v>22</v>
      </c>
      <c r="E129" s="19" t="s">
        <v>12</v>
      </c>
      <c r="F129" s="19">
        <v>43.89</v>
      </c>
      <c r="G129" s="20">
        <v>10.437068330875999</v>
      </c>
      <c r="H129" s="21">
        <f t="shared" si="1"/>
        <v>54.327068330876</v>
      </c>
      <c r="I129" s="22">
        <v>720</v>
      </c>
      <c r="J129" s="22">
        <f>H129*I129</f>
        <v>39115.48919823072</v>
      </c>
      <c r="K129" s="23"/>
    </row>
    <row r="130" spans="1:11" ht="12.75">
      <c r="A130" s="19">
        <v>4</v>
      </c>
      <c r="B130" s="19">
        <v>407</v>
      </c>
      <c r="C130" s="19" t="s">
        <v>10</v>
      </c>
      <c r="D130" s="19" t="s">
        <v>22</v>
      </c>
      <c r="E130" s="19" t="s">
        <v>17</v>
      </c>
      <c r="F130" s="19">
        <v>36.14</v>
      </c>
      <c r="G130" s="20">
        <v>8.594113681427627</v>
      </c>
      <c r="H130" s="21">
        <f t="shared" si="1"/>
        <v>44.73411368142763</v>
      </c>
      <c r="I130" s="22">
        <v>720</v>
      </c>
      <c r="J130" s="22">
        <f>H130*I130</f>
        <v>32208.56185062789</v>
      </c>
      <c r="K130" s="23"/>
    </row>
    <row r="131" spans="1:11" ht="12.75">
      <c r="A131" s="19">
        <v>4</v>
      </c>
      <c r="B131" s="19">
        <v>408</v>
      </c>
      <c r="C131" s="19" t="s">
        <v>10</v>
      </c>
      <c r="D131" s="19" t="s">
        <v>22</v>
      </c>
      <c r="E131" s="19" t="s">
        <v>17</v>
      </c>
      <c r="F131" s="20">
        <v>42.1</v>
      </c>
      <c r="G131" s="20">
        <v>10.011405257003407</v>
      </c>
      <c r="H131" s="21">
        <f t="shared" si="1"/>
        <v>52.11140525700341</v>
      </c>
      <c r="I131" s="22">
        <v>720</v>
      </c>
      <c r="J131" s="22">
        <f>H131*I131</f>
        <v>37520.211785042455</v>
      </c>
      <c r="K131" s="23"/>
    </row>
    <row r="132" spans="1:11" ht="12.75">
      <c r="A132" s="14">
        <v>4</v>
      </c>
      <c r="B132" s="14">
        <v>409</v>
      </c>
      <c r="C132" s="14" t="s">
        <v>10</v>
      </c>
      <c r="D132" s="14" t="s">
        <v>16</v>
      </c>
      <c r="E132" s="14" t="s">
        <v>12</v>
      </c>
      <c r="F132" s="14">
        <v>51.13</v>
      </c>
      <c r="G132" s="15">
        <v>12.158744674360669</v>
      </c>
      <c r="H132" s="16">
        <f t="shared" si="1"/>
        <v>63.28874467436067</v>
      </c>
      <c r="I132" s="17"/>
      <c r="J132" s="17"/>
      <c r="K132" s="18" t="s">
        <v>13</v>
      </c>
    </row>
    <row r="133" spans="1:11" ht="12.75">
      <c r="A133" s="19">
        <v>4</v>
      </c>
      <c r="B133" s="19">
        <v>410</v>
      </c>
      <c r="C133" s="19" t="s">
        <v>10</v>
      </c>
      <c r="D133" s="19" t="s">
        <v>16</v>
      </c>
      <c r="E133" s="19" t="s">
        <v>12</v>
      </c>
      <c r="F133" s="19">
        <v>51.28</v>
      </c>
      <c r="G133" s="20">
        <v>12.194414764349995</v>
      </c>
      <c r="H133" s="21">
        <f t="shared" si="1"/>
        <v>63.474414764349994</v>
      </c>
      <c r="I133" s="22">
        <v>750</v>
      </c>
      <c r="J133" s="22">
        <f>H133*I133</f>
        <v>47605.8110732625</v>
      </c>
      <c r="K133" s="23"/>
    </row>
    <row r="134" spans="1:11" ht="12.75">
      <c r="A134" s="19">
        <v>4</v>
      </c>
      <c r="B134" s="19">
        <v>411</v>
      </c>
      <c r="C134" s="19" t="s">
        <v>10</v>
      </c>
      <c r="D134" s="19" t="s">
        <v>16</v>
      </c>
      <c r="E134" s="19" t="s">
        <v>12</v>
      </c>
      <c r="F134" s="19">
        <v>38.96</v>
      </c>
      <c r="G134" s="20">
        <v>9.264711373226906</v>
      </c>
      <c r="H134" s="21">
        <f t="shared" si="1"/>
        <v>48.22471137322691</v>
      </c>
      <c r="I134" s="22">
        <v>750</v>
      </c>
      <c r="J134" s="22">
        <f>H134*I134</f>
        <v>36168.53352992018</v>
      </c>
      <c r="K134" s="23"/>
    </row>
    <row r="135" spans="1:11" ht="12.75">
      <c r="A135" s="14">
        <v>4</v>
      </c>
      <c r="B135" s="14">
        <v>412</v>
      </c>
      <c r="C135" s="14" t="s">
        <v>10</v>
      </c>
      <c r="D135" s="14" t="s">
        <v>22</v>
      </c>
      <c r="E135" s="14" t="s">
        <v>12</v>
      </c>
      <c r="F135" s="14">
        <v>44.54</v>
      </c>
      <c r="G135" s="15">
        <v>10.591638720829733</v>
      </c>
      <c r="H135" s="16">
        <f aca="true" t="shared" si="3" ref="H135:H153">F135+G135</f>
        <v>55.131638720829734</v>
      </c>
      <c r="I135" s="17"/>
      <c r="J135" s="17"/>
      <c r="K135" s="18" t="s">
        <v>13</v>
      </c>
    </row>
    <row r="136" spans="1:11" ht="12.75">
      <c r="A136" s="19">
        <v>4</v>
      </c>
      <c r="B136" s="19">
        <v>413</v>
      </c>
      <c r="C136" s="19" t="s">
        <v>18</v>
      </c>
      <c r="D136" s="19" t="s">
        <v>22</v>
      </c>
      <c r="E136" s="19" t="s">
        <v>17</v>
      </c>
      <c r="F136" s="19">
        <v>36.14</v>
      </c>
      <c r="G136" s="20">
        <v>8.594113681427627</v>
      </c>
      <c r="H136" s="21">
        <f t="shared" si="3"/>
        <v>44.73411368142763</v>
      </c>
      <c r="I136" s="22">
        <v>720</v>
      </c>
      <c r="J136" s="22">
        <f>H136*I136</f>
        <v>32208.56185062789</v>
      </c>
      <c r="K136" s="23"/>
    </row>
    <row r="137" spans="1:11" ht="12.75">
      <c r="A137" s="19">
        <v>4</v>
      </c>
      <c r="B137" s="19">
        <v>414</v>
      </c>
      <c r="C137" s="19" t="s">
        <v>18</v>
      </c>
      <c r="D137" s="19" t="s">
        <v>22</v>
      </c>
      <c r="E137" s="19" t="s">
        <v>17</v>
      </c>
      <c r="F137" s="20">
        <v>42.1</v>
      </c>
      <c r="G137" s="20">
        <v>10.011405257003407</v>
      </c>
      <c r="H137" s="21">
        <f t="shared" si="3"/>
        <v>52.11140525700341</v>
      </c>
      <c r="I137" s="22">
        <v>720</v>
      </c>
      <c r="J137" s="22">
        <f>H137*I137</f>
        <v>37520.211785042455</v>
      </c>
      <c r="K137" s="23"/>
    </row>
    <row r="138" spans="1:11" ht="12.75">
      <c r="A138" s="14">
        <v>4</v>
      </c>
      <c r="B138" s="14">
        <v>415</v>
      </c>
      <c r="C138" s="14" t="s">
        <v>18</v>
      </c>
      <c r="D138" s="14" t="s">
        <v>16</v>
      </c>
      <c r="E138" s="14" t="s">
        <v>12</v>
      </c>
      <c r="F138" s="14">
        <v>51.13</v>
      </c>
      <c r="G138" s="15">
        <v>12.158744674360669</v>
      </c>
      <c r="H138" s="16">
        <f t="shared" si="3"/>
        <v>63.28874467436067</v>
      </c>
      <c r="I138" s="17"/>
      <c r="J138" s="17"/>
      <c r="K138" s="18" t="s">
        <v>13</v>
      </c>
    </row>
    <row r="139" spans="1:11" ht="12.75">
      <c r="A139" s="19">
        <v>4</v>
      </c>
      <c r="B139" s="19">
        <v>416</v>
      </c>
      <c r="C139" s="19" t="s">
        <v>18</v>
      </c>
      <c r="D139" s="19" t="s">
        <v>16</v>
      </c>
      <c r="E139" s="19" t="s">
        <v>12</v>
      </c>
      <c r="F139" s="19">
        <v>51.28</v>
      </c>
      <c r="G139" s="20">
        <v>12.194414764349995</v>
      </c>
      <c r="H139" s="21">
        <f t="shared" si="3"/>
        <v>63.474414764349994</v>
      </c>
      <c r="I139" s="22">
        <v>750</v>
      </c>
      <c r="J139" s="22">
        <f>H139*I139</f>
        <v>47605.8110732625</v>
      </c>
      <c r="K139" s="23"/>
    </row>
    <row r="140" spans="1:11" ht="12.75">
      <c r="A140" s="14">
        <v>4</v>
      </c>
      <c r="B140" s="14">
        <v>417</v>
      </c>
      <c r="C140" s="14" t="s">
        <v>18</v>
      </c>
      <c r="D140" s="14" t="s">
        <v>16</v>
      </c>
      <c r="E140" s="14" t="s">
        <v>12</v>
      </c>
      <c r="F140" s="14">
        <v>38.96</v>
      </c>
      <c r="G140" s="15">
        <v>9.264711373226906</v>
      </c>
      <c r="H140" s="16">
        <f t="shared" si="3"/>
        <v>48.22471137322691</v>
      </c>
      <c r="I140" s="17"/>
      <c r="J140" s="17"/>
      <c r="K140" s="18" t="s">
        <v>13</v>
      </c>
    </row>
    <row r="141" spans="1:11" ht="12.75">
      <c r="A141" s="19">
        <v>4</v>
      </c>
      <c r="B141" s="19">
        <v>418</v>
      </c>
      <c r="C141" s="19" t="s">
        <v>18</v>
      </c>
      <c r="D141" s="19" t="s">
        <v>22</v>
      </c>
      <c r="E141" s="19" t="s">
        <v>12</v>
      </c>
      <c r="F141" s="19">
        <v>44.54</v>
      </c>
      <c r="G141" s="20">
        <v>10.591638720829733</v>
      </c>
      <c r="H141" s="21">
        <f t="shared" si="3"/>
        <v>55.131638720829734</v>
      </c>
      <c r="I141" s="22">
        <v>720</v>
      </c>
      <c r="J141" s="22">
        <f>H141*I141</f>
        <v>39694.77987899741</v>
      </c>
      <c r="K141" s="23"/>
    </row>
    <row r="142" spans="1:11" ht="12.75">
      <c r="A142" s="19">
        <v>4</v>
      </c>
      <c r="B142" s="19">
        <v>419</v>
      </c>
      <c r="C142" s="19" t="s">
        <v>19</v>
      </c>
      <c r="D142" s="19" t="s">
        <v>22</v>
      </c>
      <c r="E142" s="19" t="s">
        <v>17</v>
      </c>
      <c r="F142" s="19">
        <v>36.14</v>
      </c>
      <c r="G142" s="20">
        <v>8.594113681427627</v>
      </c>
      <c r="H142" s="21">
        <f t="shared" si="3"/>
        <v>44.73411368142763</v>
      </c>
      <c r="I142" s="22">
        <v>720</v>
      </c>
      <c r="J142" s="22">
        <f>H142*I142</f>
        <v>32208.56185062789</v>
      </c>
      <c r="K142" s="23"/>
    </row>
    <row r="143" spans="1:11" ht="12.75">
      <c r="A143" s="19">
        <v>4</v>
      </c>
      <c r="B143" s="19">
        <v>420</v>
      </c>
      <c r="C143" s="19" t="s">
        <v>19</v>
      </c>
      <c r="D143" s="19" t="s">
        <v>22</v>
      </c>
      <c r="E143" s="19" t="s">
        <v>17</v>
      </c>
      <c r="F143" s="20">
        <v>42.1</v>
      </c>
      <c r="G143" s="20">
        <v>10.011405257003407</v>
      </c>
      <c r="H143" s="21">
        <f t="shared" si="3"/>
        <v>52.11140525700341</v>
      </c>
      <c r="I143" s="22">
        <v>720</v>
      </c>
      <c r="J143" s="22">
        <f>H143*I143</f>
        <v>37520.211785042455</v>
      </c>
      <c r="K143" s="23"/>
    </row>
    <row r="144" spans="1:11" ht="12.75">
      <c r="A144" s="14">
        <v>4</v>
      </c>
      <c r="B144" s="14">
        <v>421</v>
      </c>
      <c r="C144" s="14" t="s">
        <v>19</v>
      </c>
      <c r="D144" s="14" t="s">
        <v>16</v>
      </c>
      <c r="E144" s="14" t="s">
        <v>12</v>
      </c>
      <c r="F144" s="14">
        <v>51.13</v>
      </c>
      <c r="G144" s="15">
        <v>12.158744674360669</v>
      </c>
      <c r="H144" s="16">
        <f t="shared" si="3"/>
        <v>63.28874467436067</v>
      </c>
      <c r="I144" s="17"/>
      <c r="J144" s="17"/>
      <c r="K144" s="18" t="s">
        <v>13</v>
      </c>
    </row>
    <row r="145" spans="1:11" ht="12.75">
      <c r="A145" s="14">
        <v>4</v>
      </c>
      <c r="B145" s="14">
        <v>422</v>
      </c>
      <c r="C145" s="14" t="s">
        <v>19</v>
      </c>
      <c r="D145" s="14" t="s">
        <v>16</v>
      </c>
      <c r="E145" s="14" t="s">
        <v>12</v>
      </c>
      <c r="F145" s="14">
        <v>51.28</v>
      </c>
      <c r="G145" s="15">
        <v>12.194414764349995</v>
      </c>
      <c r="H145" s="16">
        <f t="shared" si="3"/>
        <v>63.474414764349994</v>
      </c>
      <c r="I145" s="17"/>
      <c r="J145" s="17"/>
      <c r="K145" s="18" t="s">
        <v>13</v>
      </c>
    </row>
    <row r="146" spans="1:11" ht="12.75">
      <c r="A146" s="14">
        <v>4</v>
      </c>
      <c r="B146" s="14">
        <v>423</v>
      </c>
      <c r="C146" s="14" t="s">
        <v>19</v>
      </c>
      <c r="D146" s="14" t="s">
        <v>16</v>
      </c>
      <c r="E146" s="14" t="s">
        <v>12</v>
      </c>
      <c r="F146" s="14">
        <v>38.96</v>
      </c>
      <c r="G146" s="15">
        <v>9.264711373226906</v>
      </c>
      <c r="H146" s="16">
        <f t="shared" si="3"/>
        <v>48.22471137322691</v>
      </c>
      <c r="I146" s="17"/>
      <c r="J146" s="17"/>
      <c r="K146" s="18" t="s">
        <v>13</v>
      </c>
    </row>
    <row r="147" spans="1:11" ht="12.75">
      <c r="A147" s="19">
        <v>4</v>
      </c>
      <c r="B147" s="19">
        <v>424</v>
      </c>
      <c r="C147" s="19" t="s">
        <v>19</v>
      </c>
      <c r="D147" s="19" t="s">
        <v>22</v>
      </c>
      <c r="E147" s="19" t="s">
        <v>12</v>
      </c>
      <c r="F147" s="19">
        <v>44.54</v>
      </c>
      <c r="G147" s="20">
        <v>10.591638720829733</v>
      </c>
      <c r="H147" s="21">
        <f t="shared" si="3"/>
        <v>55.131638720829734</v>
      </c>
      <c r="I147" s="22">
        <v>720</v>
      </c>
      <c r="J147" s="22">
        <f>H147*I147</f>
        <v>39694.77987899741</v>
      </c>
      <c r="K147" s="23"/>
    </row>
    <row r="148" spans="1:11" ht="12.75">
      <c r="A148" s="19">
        <v>4</v>
      </c>
      <c r="B148" s="19">
        <v>425</v>
      </c>
      <c r="C148" s="19" t="s">
        <v>20</v>
      </c>
      <c r="D148" s="19" t="s">
        <v>22</v>
      </c>
      <c r="E148" s="19" t="s">
        <v>17</v>
      </c>
      <c r="F148" s="19">
        <v>36.14</v>
      </c>
      <c r="G148" s="19">
        <v>8.59</v>
      </c>
      <c r="H148" s="19">
        <f t="shared" si="3"/>
        <v>44.730000000000004</v>
      </c>
      <c r="I148" s="22">
        <v>720</v>
      </c>
      <c r="J148" s="22">
        <f>H148*I148</f>
        <v>32205.600000000002</v>
      </c>
      <c r="K148" s="23"/>
    </row>
    <row r="149" spans="1:11" ht="12.75">
      <c r="A149" s="19">
        <v>4</v>
      </c>
      <c r="B149" s="19">
        <v>426</v>
      </c>
      <c r="C149" s="19" t="s">
        <v>20</v>
      </c>
      <c r="D149" s="19" t="s">
        <v>22</v>
      </c>
      <c r="E149" s="19" t="s">
        <v>17</v>
      </c>
      <c r="F149" s="20">
        <v>42.1</v>
      </c>
      <c r="G149" s="19">
        <v>10.01</v>
      </c>
      <c r="H149" s="19">
        <f t="shared" si="3"/>
        <v>52.11</v>
      </c>
      <c r="I149" s="22">
        <v>720</v>
      </c>
      <c r="J149" s="22">
        <f>H149*I149</f>
        <v>37519.2</v>
      </c>
      <c r="K149" s="23"/>
    </row>
    <row r="150" spans="1:11" ht="12.75">
      <c r="A150" s="14">
        <v>4</v>
      </c>
      <c r="B150" s="14">
        <v>427</v>
      </c>
      <c r="C150" s="14" t="s">
        <v>20</v>
      </c>
      <c r="D150" s="14" t="s">
        <v>16</v>
      </c>
      <c r="E150" s="14" t="s">
        <v>12</v>
      </c>
      <c r="F150" s="14">
        <v>51.13</v>
      </c>
      <c r="G150" s="14">
        <v>12.15</v>
      </c>
      <c r="H150" s="14">
        <f t="shared" si="3"/>
        <v>63.28</v>
      </c>
      <c r="I150" s="17"/>
      <c r="J150" s="17"/>
      <c r="K150" s="18" t="s">
        <v>13</v>
      </c>
    </row>
    <row r="151" spans="1:11" ht="12.75">
      <c r="A151" s="14">
        <v>4</v>
      </c>
      <c r="B151" s="14">
        <v>428</v>
      </c>
      <c r="C151" s="14" t="s">
        <v>20</v>
      </c>
      <c r="D151" s="14" t="s">
        <v>16</v>
      </c>
      <c r="E151" s="14" t="s">
        <v>12</v>
      </c>
      <c r="F151" s="14">
        <v>51.28</v>
      </c>
      <c r="G151" s="14">
        <v>12.19</v>
      </c>
      <c r="H151" s="14">
        <f t="shared" si="3"/>
        <v>63.47</v>
      </c>
      <c r="I151" s="17"/>
      <c r="J151" s="17"/>
      <c r="K151" s="18" t="s">
        <v>13</v>
      </c>
    </row>
    <row r="152" spans="1:11" ht="12.75">
      <c r="A152" s="14">
        <v>4</v>
      </c>
      <c r="B152" s="14">
        <v>429</v>
      </c>
      <c r="C152" s="14" t="s">
        <v>20</v>
      </c>
      <c r="D152" s="14" t="s">
        <v>16</v>
      </c>
      <c r="E152" s="14" t="s">
        <v>12</v>
      </c>
      <c r="F152" s="14">
        <v>38.96</v>
      </c>
      <c r="G152" s="14">
        <v>9.26</v>
      </c>
      <c r="H152" s="14">
        <f t="shared" si="3"/>
        <v>48.22</v>
      </c>
      <c r="I152" s="17"/>
      <c r="J152" s="17"/>
      <c r="K152" s="18" t="s">
        <v>13</v>
      </c>
    </row>
    <row r="153" spans="1:11" ht="12.75">
      <c r="A153" s="19">
        <v>4</v>
      </c>
      <c r="B153" s="19">
        <v>430</v>
      </c>
      <c r="C153" s="19" t="s">
        <v>20</v>
      </c>
      <c r="D153" s="19" t="s">
        <v>22</v>
      </c>
      <c r="E153" s="19" t="s">
        <v>12</v>
      </c>
      <c r="F153" s="19">
        <v>44.54</v>
      </c>
      <c r="G153" s="19">
        <v>10.59</v>
      </c>
      <c r="H153" s="19">
        <f t="shared" si="3"/>
        <v>55.129999999999995</v>
      </c>
      <c r="I153" s="22">
        <v>720</v>
      </c>
      <c r="J153" s="22">
        <f>H153*I153</f>
        <v>39693.6</v>
      </c>
      <c r="K153" s="23"/>
    </row>
    <row r="154" spans="1:11" ht="12.75">
      <c r="A154" s="14">
        <v>4</v>
      </c>
      <c r="B154" s="14">
        <v>431</v>
      </c>
      <c r="C154" s="14" t="s">
        <v>23</v>
      </c>
      <c r="D154" s="14"/>
      <c r="E154" s="14"/>
      <c r="F154" s="14"/>
      <c r="G154" s="14"/>
      <c r="H154" s="14"/>
      <c r="I154" s="17"/>
      <c r="J154" s="17"/>
      <c r="K154" s="30" t="s">
        <v>13</v>
      </c>
    </row>
    <row r="155" spans="1:11" ht="12.75">
      <c r="A155" s="14">
        <v>4</v>
      </c>
      <c r="B155" s="14">
        <v>432</v>
      </c>
      <c r="C155" s="14" t="s">
        <v>23</v>
      </c>
      <c r="D155" s="14"/>
      <c r="E155" s="14"/>
      <c r="F155" s="14"/>
      <c r="G155" s="14"/>
      <c r="H155" s="14"/>
      <c r="I155" s="17"/>
      <c r="J155" s="17"/>
      <c r="K155" s="30" t="s">
        <v>13</v>
      </c>
    </row>
    <row r="156" spans="1:11" ht="12.75">
      <c r="A156" s="19">
        <v>5</v>
      </c>
      <c r="B156" s="19">
        <v>501</v>
      </c>
      <c r="C156" s="19" t="s">
        <v>21</v>
      </c>
      <c r="D156" s="19" t="s">
        <v>16</v>
      </c>
      <c r="E156" s="19" t="s">
        <v>15</v>
      </c>
      <c r="F156" s="19">
        <v>77.03</v>
      </c>
      <c r="G156" s="20">
        <f>'[1]цени база 550 Евро'!I149</f>
        <v>18.31778021251716</v>
      </c>
      <c r="H156" s="21">
        <f>'[1]цени база 550 Евро'!J149</f>
        <v>95.34778021251716</v>
      </c>
      <c r="I156" s="22">
        <v>650</v>
      </c>
      <c r="J156" s="22">
        <f>H156*I156</f>
        <v>61976.05713813616</v>
      </c>
      <c r="K156" s="23"/>
    </row>
    <row r="157" spans="1:11" ht="12.75">
      <c r="A157" s="14">
        <v>5</v>
      </c>
      <c r="B157" s="14">
        <v>502</v>
      </c>
      <c r="C157" s="14" t="s">
        <v>21</v>
      </c>
      <c r="D157" s="14" t="s">
        <v>16</v>
      </c>
      <c r="E157" s="14" t="s">
        <v>12</v>
      </c>
      <c r="F157" s="14">
        <v>52.32</v>
      </c>
      <c r="G157" s="15">
        <f>'[1]цени база 550 Евро'!I150</f>
        <v>12.441727388275968</v>
      </c>
      <c r="H157" s="16">
        <f>'[1]цени база 550 Евро'!J150</f>
        <v>64.76172738827597</v>
      </c>
      <c r="I157" s="17"/>
      <c r="J157" s="17"/>
      <c r="K157" s="18" t="s">
        <v>13</v>
      </c>
    </row>
    <row r="158" spans="1:11" ht="12.75">
      <c r="A158" s="19">
        <v>5</v>
      </c>
      <c r="B158" s="19">
        <v>503</v>
      </c>
      <c r="C158" s="19" t="s">
        <v>21</v>
      </c>
      <c r="D158" s="19" t="s">
        <v>16</v>
      </c>
      <c r="E158" s="19" t="s">
        <v>12</v>
      </c>
      <c r="F158" s="19">
        <v>52.32</v>
      </c>
      <c r="G158" s="20">
        <f>'[1]цени база 550 Евро'!I151</f>
        <v>12.441727388275968</v>
      </c>
      <c r="H158" s="21">
        <f>'[1]цени база 550 Евро'!J151</f>
        <v>64.76172738827597</v>
      </c>
      <c r="I158" s="22">
        <v>650</v>
      </c>
      <c r="J158" s="22">
        <f>H158*I158</f>
        <v>42095.12280237938</v>
      </c>
      <c r="K158" s="31"/>
    </row>
    <row r="159" spans="1:11" ht="12.75">
      <c r="A159" s="14">
        <v>5</v>
      </c>
      <c r="B159" s="14">
        <v>504</v>
      </c>
      <c r="C159" s="14" t="s">
        <v>21</v>
      </c>
      <c r="D159" s="14" t="s">
        <v>16</v>
      </c>
      <c r="E159" s="14" t="s">
        <v>17</v>
      </c>
      <c r="F159" s="14">
        <v>32.08</v>
      </c>
      <c r="G159" s="15">
        <f>'[1]цени база 550 Евро'!I152</f>
        <v>7.628643245716609</v>
      </c>
      <c r="H159" s="16">
        <f>'[1]цени база 550 Евро'!J152</f>
        <v>39.70864324571661</v>
      </c>
      <c r="I159" s="17"/>
      <c r="J159" s="17"/>
      <c r="K159" s="30" t="s">
        <v>13</v>
      </c>
    </row>
    <row r="160" spans="1:11" ht="12.75">
      <c r="A160" s="14">
        <v>5</v>
      </c>
      <c r="B160" s="14">
        <v>505</v>
      </c>
      <c r="C160" s="14" t="s">
        <v>21</v>
      </c>
      <c r="D160" s="14" t="s">
        <v>16</v>
      </c>
      <c r="E160" s="14" t="s">
        <v>12</v>
      </c>
      <c r="F160" s="14">
        <v>53.51</v>
      </c>
      <c r="G160" s="15">
        <f>'[1]цени база 550 Евро'!I153</f>
        <v>12.724710102191267</v>
      </c>
      <c r="H160" s="16">
        <f>'[1]цени база 550 Евро'!J153</f>
        <v>66.23471010219126</v>
      </c>
      <c r="I160" s="17"/>
      <c r="J160" s="17"/>
      <c r="K160" s="30" t="s">
        <v>13</v>
      </c>
    </row>
    <row r="161" spans="1:11" ht="12.75">
      <c r="A161" s="14">
        <v>5</v>
      </c>
      <c r="B161" s="14">
        <v>506</v>
      </c>
      <c r="C161" s="14" t="s">
        <v>10</v>
      </c>
      <c r="D161" s="14" t="s">
        <v>16</v>
      </c>
      <c r="E161" s="14" t="s">
        <v>15</v>
      </c>
      <c r="F161" s="14">
        <v>77.03</v>
      </c>
      <c r="G161" s="15">
        <f>'[1]цени база 550 Евро'!I154</f>
        <v>18.31778021251716</v>
      </c>
      <c r="H161" s="16">
        <f>'[1]цени база 550 Евро'!J154</f>
        <v>95.34778021251716</v>
      </c>
      <c r="I161" s="17"/>
      <c r="J161" s="17"/>
      <c r="K161" s="18" t="s">
        <v>13</v>
      </c>
    </row>
    <row r="162" spans="1:11" ht="12.75">
      <c r="A162" s="14">
        <v>5</v>
      </c>
      <c r="B162" s="14">
        <v>507</v>
      </c>
      <c r="C162" s="14" t="s">
        <v>10</v>
      </c>
      <c r="D162" s="14" t="s">
        <v>16</v>
      </c>
      <c r="E162" s="14" t="s">
        <v>12</v>
      </c>
      <c r="F162" s="14">
        <v>52.32</v>
      </c>
      <c r="G162" s="15">
        <f>'[1]цени база 550 Евро'!I155</f>
        <v>12.441727388275968</v>
      </c>
      <c r="H162" s="16">
        <f>'[1]цени база 550 Евро'!J155</f>
        <v>64.76172738827597</v>
      </c>
      <c r="I162" s="17"/>
      <c r="J162" s="17"/>
      <c r="K162" s="18" t="s">
        <v>13</v>
      </c>
    </row>
    <row r="163" spans="1:11" ht="12.75">
      <c r="A163" s="19">
        <v>5</v>
      </c>
      <c r="B163" s="19">
        <v>508</v>
      </c>
      <c r="C163" s="19" t="s">
        <v>10</v>
      </c>
      <c r="D163" s="19" t="s">
        <v>16</v>
      </c>
      <c r="E163" s="19" t="s">
        <v>12</v>
      </c>
      <c r="F163" s="19">
        <v>52.32</v>
      </c>
      <c r="G163" s="20">
        <f>'[1]цени база 550 Евро'!I156</f>
        <v>12.441727388275968</v>
      </c>
      <c r="H163" s="21">
        <f>'[1]цени база 550 Евро'!J156</f>
        <v>64.76172738827597</v>
      </c>
      <c r="I163" s="22">
        <v>720</v>
      </c>
      <c r="J163" s="22">
        <f>H163*I163</f>
        <v>46628.4437195587</v>
      </c>
      <c r="K163" s="23"/>
    </row>
    <row r="164" spans="1:11" ht="12.75">
      <c r="A164" s="14">
        <v>5</v>
      </c>
      <c r="B164" s="14">
        <v>509</v>
      </c>
      <c r="C164" s="14" t="s">
        <v>10</v>
      </c>
      <c r="D164" s="14" t="s">
        <v>16</v>
      </c>
      <c r="E164" s="14" t="s">
        <v>17</v>
      </c>
      <c r="F164" s="14">
        <v>32.08</v>
      </c>
      <c r="G164" s="15">
        <f>'[1]цени база 550 Евро'!I157</f>
        <v>7.628643245716609</v>
      </c>
      <c r="H164" s="16">
        <f>'[1]цени база 550 Евро'!J157</f>
        <v>39.70864324571661</v>
      </c>
      <c r="I164" s="17"/>
      <c r="J164" s="17"/>
      <c r="K164" s="30" t="s">
        <v>13</v>
      </c>
    </row>
    <row r="165" spans="1:11" ht="12.75">
      <c r="A165" s="14">
        <v>5</v>
      </c>
      <c r="B165" s="14">
        <v>510</v>
      </c>
      <c r="C165" s="14" t="s">
        <v>10</v>
      </c>
      <c r="D165" s="14" t="s">
        <v>16</v>
      </c>
      <c r="E165" s="14" t="s">
        <v>12</v>
      </c>
      <c r="F165" s="14">
        <v>53.51</v>
      </c>
      <c r="G165" s="15">
        <f>'[1]цени база 550 Евро'!I158</f>
        <v>12.724710102191267</v>
      </c>
      <c r="H165" s="16">
        <f>'[1]цени база 550 Евро'!J158</f>
        <v>66.23471010219126</v>
      </c>
      <c r="I165" s="17"/>
      <c r="J165" s="17"/>
      <c r="K165" s="18" t="s">
        <v>13</v>
      </c>
    </row>
    <row r="166" spans="1:11" ht="12.75">
      <c r="A166" s="32">
        <v>5</v>
      </c>
      <c r="B166" s="32">
        <v>511</v>
      </c>
      <c r="C166" s="32" t="s">
        <v>18</v>
      </c>
      <c r="D166" s="32" t="s">
        <v>16</v>
      </c>
      <c r="E166" s="32" t="s">
        <v>15</v>
      </c>
      <c r="F166" s="32">
        <v>77.03</v>
      </c>
      <c r="G166" s="33">
        <f>'[1]цени база 550 Евро'!I159</f>
        <v>18.31778021251716</v>
      </c>
      <c r="H166" s="34">
        <f>'[1]цени база 550 Евро'!J159</f>
        <v>95.34778021251716</v>
      </c>
      <c r="I166" s="35">
        <v>720</v>
      </c>
      <c r="J166" s="35">
        <v>68652</v>
      </c>
      <c r="K166" s="36"/>
    </row>
    <row r="167" spans="1:11" ht="12.75">
      <c r="A167" s="14">
        <v>5</v>
      </c>
      <c r="B167" s="14">
        <v>512</v>
      </c>
      <c r="C167" s="14" t="s">
        <v>18</v>
      </c>
      <c r="D167" s="14" t="s">
        <v>16</v>
      </c>
      <c r="E167" s="14" t="s">
        <v>12</v>
      </c>
      <c r="F167" s="14">
        <v>52.32</v>
      </c>
      <c r="G167" s="15">
        <f>'[1]цени база 550 Евро'!I160</f>
        <v>12.441727388275968</v>
      </c>
      <c r="H167" s="16">
        <f>'[1]цени база 550 Евро'!J160</f>
        <v>64.76172738827597</v>
      </c>
      <c r="I167" s="17"/>
      <c r="J167" s="17"/>
      <c r="K167" s="18" t="s">
        <v>13</v>
      </c>
    </row>
    <row r="168" spans="1:11" ht="12.75">
      <c r="A168" s="14">
        <v>5</v>
      </c>
      <c r="B168" s="14">
        <v>513</v>
      </c>
      <c r="C168" s="14" t="s">
        <v>18</v>
      </c>
      <c r="D168" s="14" t="s">
        <v>16</v>
      </c>
      <c r="E168" s="14" t="s">
        <v>12</v>
      </c>
      <c r="F168" s="14">
        <v>52.32</v>
      </c>
      <c r="G168" s="15">
        <f>'[1]цени база 550 Евро'!I161</f>
        <v>12.441727388275968</v>
      </c>
      <c r="H168" s="16">
        <f>'[1]цени база 550 Евро'!J161</f>
        <v>64.76172738827597</v>
      </c>
      <c r="I168" s="17"/>
      <c r="J168" s="17"/>
      <c r="K168" s="30" t="s">
        <v>13</v>
      </c>
    </row>
    <row r="169" spans="1:11" ht="12.75">
      <c r="A169" s="14">
        <v>5</v>
      </c>
      <c r="B169" s="14">
        <v>514</v>
      </c>
      <c r="C169" s="14" t="s">
        <v>18</v>
      </c>
      <c r="D169" s="14" t="s">
        <v>16</v>
      </c>
      <c r="E169" s="14" t="s">
        <v>17</v>
      </c>
      <c r="F169" s="14">
        <v>32.08</v>
      </c>
      <c r="G169" s="15">
        <f>'[1]цени база 550 Евро'!I162</f>
        <v>7.628643245716609</v>
      </c>
      <c r="H169" s="16">
        <f>'[1]цени база 550 Евро'!J162</f>
        <v>39.70864324571661</v>
      </c>
      <c r="I169" s="17"/>
      <c r="J169" s="17"/>
      <c r="K169" s="18" t="s">
        <v>13</v>
      </c>
    </row>
    <row r="170" spans="1:11" ht="12.75">
      <c r="A170" s="14">
        <v>5</v>
      </c>
      <c r="B170" s="14">
        <v>515</v>
      </c>
      <c r="C170" s="14" t="s">
        <v>18</v>
      </c>
      <c r="D170" s="14" t="s">
        <v>16</v>
      </c>
      <c r="E170" s="14" t="s">
        <v>12</v>
      </c>
      <c r="F170" s="14">
        <v>53.51</v>
      </c>
      <c r="G170" s="15">
        <f>'[1]цени база 550 Евро'!I163</f>
        <v>12.724710102191267</v>
      </c>
      <c r="H170" s="16">
        <f>'[1]цени база 550 Евро'!J163</f>
        <v>66.23471010219126</v>
      </c>
      <c r="I170" s="17"/>
      <c r="J170" s="17"/>
      <c r="K170" s="18" t="s">
        <v>13</v>
      </c>
    </row>
    <row r="171" spans="1:11" ht="12.75">
      <c r="A171" s="14">
        <v>5</v>
      </c>
      <c r="B171" s="14">
        <v>516</v>
      </c>
      <c r="C171" s="14" t="s">
        <v>19</v>
      </c>
      <c r="D171" s="14" t="s">
        <v>16</v>
      </c>
      <c r="E171" s="14" t="s">
        <v>12</v>
      </c>
      <c r="F171" s="14">
        <v>53.23</v>
      </c>
      <c r="G171" s="15">
        <f>'[1]цени база 550 Евро'!I164</f>
        <v>12.658125934211194</v>
      </c>
      <c r="H171" s="16">
        <f>'[1]цени база 550 Евро'!J164</f>
        <v>65.88812593421119</v>
      </c>
      <c r="I171" s="17"/>
      <c r="J171" s="17"/>
      <c r="K171" s="18" t="s">
        <v>13</v>
      </c>
    </row>
    <row r="172" spans="1:11" ht="12.75">
      <c r="A172" s="14">
        <v>5</v>
      </c>
      <c r="B172" s="14">
        <v>517</v>
      </c>
      <c r="C172" s="14" t="s">
        <v>19</v>
      </c>
      <c r="D172" s="14" t="s">
        <v>16</v>
      </c>
      <c r="E172" s="14" t="s">
        <v>12</v>
      </c>
      <c r="F172" s="14">
        <v>52.31</v>
      </c>
      <c r="G172" s="15">
        <f>'[1]цени база 550 Евро'!I165</f>
        <v>12.43934938227668</v>
      </c>
      <c r="H172" s="16">
        <f>'[1]цени база 550 Евро'!J165</f>
        <v>64.74934938227668</v>
      </c>
      <c r="I172" s="17"/>
      <c r="J172" s="17"/>
      <c r="K172" s="18" t="s">
        <v>13</v>
      </c>
    </row>
    <row r="173" spans="1:11" ht="12.75">
      <c r="A173" s="14">
        <v>5</v>
      </c>
      <c r="B173" s="14">
        <v>518</v>
      </c>
      <c r="C173" s="14" t="s">
        <v>19</v>
      </c>
      <c r="D173" s="14" t="s">
        <v>16</v>
      </c>
      <c r="E173" s="14" t="s">
        <v>12</v>
      </c>
      <c r="F173" s="14">
        <v>50.18</v>
      </c>
      <c r="G173" s="15">
        <f>'[1]цени база 550 Евро'!I166</f>
        <v>11.93283410442829</v>
      </c>
      <c r="H173" s="16">
        <f>'[1]цени база 550 Евро'!J166</f>
        <v>62.11283410442829</v>
      </c>
      <c r="I173" s="17"/>
      <c r="J173" s="17"/>
      <c r="K173" s="18" t="s">
        <v>13</v>
      </c>
    </row>
  </sheetData>
  <sheetProtection selectLockedCells="1" selectUnlockedCells="1"/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2016-01-26T09:24:50Z</dcterms:modified>
  <cp:category/>
  <cp:version/>
  <cp:contentType/>
  <cp:contentStatus/>
</cp:coreProperties>
</file>