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475" activeTab="0"/>
  </bookViews>
  <sheets>
    <sheet name="Sheet1" sheetId="1" r:id="rId1"/>
  </sheets>
  <definedNames>
    <definedName name="_xlnm.Print_Area" localSheetId="0">'Sheet1'!$A$1:$L$27</definedName>
  </definedNames>
  <calcPr fullCalcOnLoad="1"/>
</workbook>
</file>

<file path=xl/sharedStrings.xml><?xml version="1.0" encoding="utf-8"?>
<sst xmlns="http://schemas.openxmlformats.org/spreadsheetml/2006/main" count="89" uniqueCount="27">
  <si>
    <t>Секция</t>
  </si>
  <si>
    <t>Этаж</t>
  </si>
  <si>
    <t>1 спальный</t>
  </si>
  <si>
    <t>Вид</t>
  </si>
  <si>
    <t>бассейн</t>
  </si>
  <si>
    <t>жилая площадь</t>
  </si>
  <si>
    <t>общие части</t>
  </si>
  <si>
    <t>общая площадь</t>
  </si>
  <si>
    <t>V</t>
  </si>
  <si>
    <t>Состояние</t>
  </si>
  <si>
    <t>Тип апартамента</t>
  </si>
  <si>
    <t>свободен</t>
  </si>
  <si>
    <t>к.к. Солнечный Берег</t>
  </si>
  <si>
    <r>
      <t xml:space="preserve">Комплекс </t>
    </r>
    <r>
      <rPr>
        <b/>
        <i/>
        <sz val="20"/>
        <rFont val="Bradley Hand ITC"/>
        <family val="4"/>
      </rPr>
      <t>СИЙ ГРЕЙС</t>
    </r>
  </si>
  <si>
    <t>ап. №</t>
  </si>
  <si>
    <t>двор</t>
  </si>
  <si>
    <t>Цена/м2</t>
  </si>
  <si>
    <t>Цена в Евро</t>
  </si>
  <si>
    <t>море/бассейн/парк</t>
  </si>
  <si>
    <t>A</t>
  </si>
  <si>
    <t>улица</t>
  </si>
  <si>
    <t>АПАРТАМЕНТЫ ПОЛНОСТЬЮ МЕБЛИРОВАНЫ!!!</t>
  </si>
  <si>
    <t>открытая тераса</t>
  </si>
  <si>
    <t>ЦЕНА</t>
  </si>
  <si>
    <t>В</t>
  </si>
  <si>
    <t>G</t>
  </si>
  <si>
    <t>акция!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</si>
</sst>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%"/>
    <numFmt numFmtId="189" formatCode="_-* #,##0.00\ [$€-1]_-;\-* #,##0.00\ [$€-1]_-;_-* &quot;-&quot;??\ [$€-1]_-;_-@_-"/>
    <numFmt numFmtId="190" formatCode="_-* #,##0.0\ [$€-1]_-;\-* #,##0.0\ [$€-1]_-;_-* &quot;-&quot;??\ [$€-1]_-;_-@_-"/>
    <numFmt numFmtId="191" formatCode="_-* #,##0\ [$€-1]_-;\-* #,##0\ [$€-1]_-;_-* &quot;-&quot;??\ [$€-1]_-;_-@_-"/>
    <numFmt numFmtId="192" formatCode="#,##0\ [$€-1]"/>
    <numFmt numFmtId="193" formatCode="[$-402]dd\ mmmm\ yyyy\ &quot;г.&quot;"/>
    <numFmt numFmtId="194" formatCode="#,##0.00\ [$€-1]"/>
    <numFmt numFmtId="195" formatCode="_ * #,##0.00_)\ [$€-1]_ ;_ * \(#,##0.00\)\ [$€-1]_ ;_ * &quot;-&quot;??_)\ [$€-1]_ ;_ @_ "/>
    <numFmt numFmtId="196" formatCode="#,##0\ [$€-1];[Red]\-#,##0\ [$€-1]"/>
    <numFmt numFmtId="197" formatCode="hh:mm:ss\ &quot;ч.&quot;"/>
    <numFmt numFmtId="198" formatCode="#,##0.00\ &quot;лв.&quot;"/>
  </numFmts>
  <fonts count="76">
    <font>
      <sz val="10"/>
      <name val="Arial"/>
      <family val="0"/>
    </font>
    <font>
      <sz val="8"/>
      <name val="Arial"/>
      <family val="2"/>
    </font>
    <font>
      <b/>
      <sz val="14"/>
      <name val="Calibri"/>
      <family val="2"/>
    </font>
    <font>
      <sz val="15"/>
      <name val="Arial"/>
      <family val="2"/>
    </font>
    <font>
      <b/>
      <sz val="15"/>
      <name val="Calibri"/>
      <family val="2"/>
    </font>
    <font>
      <sz val="15"/>
      <name val="Calibri"/>
      <family val="2"/>
    </font>
    <font>
      <b/>
      <sz val="12"/>
      <name val="Calibri"/>
      <family val="2"/>
    </font>
    <font>
      <b/>
      <sz val="16"/>
      <name val="Bradley Hand ITC"/>
      <family val="4"/>
    </font>
    <font>
      <b/>
      <i/>
      <sz val="20"/>
      <name val="Bradley Hand ITC"/>
      <family val="4"/>
    </font>
    <font>
      <b/>
      <sz val="15"/>
      <name val="Arial"/>
      <family val="2"/>
    </font>
    <font>
      <b/>
      <sz val="18"/>
      <name val="Arial"/>
      <family val="2"/>
    </font>
    <font>
      <b/>
      <sz val="2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indexed="10"/>
      <name val="Arial"/>
      <family val="2"/>
    </font>
    <font>
      <sz val="15"/>
      <color indexed="10"/>
      <name val="Calibri"/>
      <family val="2"/>
    </font>
    <font>
      <b/>
      <sz val="18"/>
      <color indexed="10"/>
      <name val="Calibri"/>
      <family val="2"/>
    </font>
    <font>
      <sz val="16"/>
      <color indexed="8"/>
      <name val="Arial"/>
      <family val="2"/>
    </font>
    <font>
      <b/>
      <sz val="12"/>
      <color indexed="17"/>
      <name val="Calibri"/>
      <family val="2"/>
    </font>
    <font>
      <b/>
      <sz val="15"/>
      <color indexed="10"/>
      <name val="Calibri"/>
      <family val="2"/>
    </font>
    <font>
      <sz val="15"/>
      <color indexed="8"/>
      <name val="Arial"/>
      <family val="2"/>
    </font>
    <font>
      <b/>
      <sz val="18"/>
      <color indexed="60"/>
      <name val="Calibri"/>
      <family val="2"/>
    </font>
    <font>
      <b/>
      <sz val="15"/>
      <color indexed="30"/>
      <name val="Arial"/>
      <family val="2"/>
    </font>
    <font>
      <b/>
      <sz val="15"/>
      <color indexed="8"/>
      <name val="Arial"/>
      <family val="2"/>
    </font>
    <font>
      <b/>
      <sz val="18"/>
      <color indexed="10"/>
      <name val="Cambria"/>
      <family val="1"/>
    </font>
    <font>
      <b/>
      <sz val="20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rgb="FFFF0000"/>
      <name val="Arial"/>
      <family val="2"/>
    </font>
    <font>
      <sz val="15"/>
      <color rgb="FFFF0000"/>
      <name val="Calibri"/>
      <family val="2"/>
    </font>
    <font>
      <b/>
      <sz val="18"/>
      <color rgb="FFFF0000"/>
      <name val="Calibri"/>
      <family val="2"/>
    </font>
    <font>
      <sz val="16"/>
      <color theme="1"/>
      <name val="Arial"/>
      <family val="2"/>
    </font>
    <font>
      <b/>
      <sz val="12"/>
      <color rgb="FF00B050"/>
      <name val="Calibri"/>
      <family val="2"/>
    </font>
    <font>
      <b/>
      <sz val="15"/>
      <color rgb="FFFF0000"/>
      <name val="Calibri"/>
      <family val="2"/>
    </font>
    <font>
      <sz val="15"/>
      <color theme="1"/>
      <name val="Arial"/>
      <family val="2"/>
    </font>
    <font>
      <b/>
      <sz val="18"/>
      <color rgb="FFC00000"/>
      <name val="Calibri"/>
      <family val="2"/>
    </font>
    <font>
      <b/>
      <sz val="15"/>
      <color rgb="FF0070C0"/>
      <name val="Arial"/>
      <family val="2"/>
    </font>
    <font>
      <b/>
      <sz val="15"/>
      <color theme="1"/>
      <name val="Arial"/>
      <family val="2"/>
    </font>
    <font>
      <b/>
      <sz val="20"/>
      <color rgb="FFFF0000"/>
      <name val="Calibri"/>
      <family val="2"/>
    </font>
    <font>
      <b/>
      <sz val="16"/>
      <color theme="1"/>
      <name val="Calibri"/>
      <family val="2"/>
    </font>
    <font>
      <b/>
      <sz val="18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>
        <color theme="1"/>
      </bottom>
    </border>
    <border>
      <left style="thin"/>
      <right>
        <color indexed="63"/>
      </right>
      <top style="thin">
        <color theme="4" tint="0.5999900102615356"/>
      </top>
      <bottom>
        <color indexed="63"/>
      </bottom>
    </border>
    <border>
      <left style="thin">
        <color theme="4" tint="0.5999900102615356"/>
      </left>
      <right>
        <color indexed="63"/>
      </right>
      <top>
        <color indexed="63"/>
      </top>
      <bottom>
        <color indexed="63"/>
      </bottom>
    </border>
    <border>
      <left style="thin">
        <color theme="4" tint="0.5999900102615356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  <border>
      <left style="thin"/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  <border>
      <left style="thin">
        <color theme="4" tint="0.5999900102615356"/>
      </left>
      <right>
        <color indexed="63"/>
      </right>
      <top style="thin">
        <color theme="4" tint="0.5999900102615356"/>
      </top>
      <bottom style="thin">
        <color theme="4" tint="0.5999900102615356"/>
      </bottom>
    </border>
    <border>
      <left>
        <color indexed="63"/>
      </left>
      <right>
        <color indexed="63"/>
      </right>
      <top>
        <color indexed="63"/>
      </top>
      <bottom style="thin">
        <color theme="4" tint="0.5999900102615356"/>
      </bottom>
    </border>
    <border>
      <left>
        <color indexed="63"/>
      </left>
      <right>
        <color indexed="63"/>
      </right>
      <top style="thin">
        <color theme="4" tint="0.5999900102615356"/>
      </top>
      <bottom>
        <color indexed="63"/>
      </bottom>
    </border>
    <border>
      <left style="thin">
        <color theme="4" tint="0.5999900102615356"/>
      </left>
      <right>
        <color indexed="63"/>
      </right>
      <top style="thin">
        <color theme="4" tint="0.5999900102615356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theme="1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91" fontId="3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92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91" fontId="3" fillId="0" borderId="10" xfId="0" applyNumberFormat="1" applyFont="1" applyBorder="1" applyAlignment="1">
      <alignment horizontal="center" vertical="center"/>
    </xf>
    <xf numFmtId="191" fontId="4" fillId="0" borderId="0" xfId="0" applyNumberFormat="1" applyFont="1" applyFill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192" fontId="5" fillId="33" borderId="12" xfId="0" applyNumberFormat="1" applyFont="1" applyFill="1" applyBorder="1" applyAlignment="1">
      <alignment horizontal="center" vertical="center"/>
    </xf>
    <xf numFmtId="191" fontId="4" fillId="33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2" fontId="4" fillId="33" borderId="15" xfId="0" applyNumberFormat="1" applyFont="1" applyFill="1" applyBorder="1" applyAlignment="1">
      <alignment horizontal="center" vertical="center"/>
    </xf>
    <xf numFmtId="192" fontId="4" fillId="33" borderId="15" xfId="0" applyNumberFormat="1" applyFont="1" applyFill="1" applyBorder="1" applyAlignment="1">
      <alignment horizontal="center" vertical="center"/>
    </xf>
    <xf numFmtId="191" fontId="4" fillId="33" borderId="15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92" fontId="64" fillId="0" borderId="0" xfId="0" applyNumberFormat="1" applyFont="1" applyFill="1" applyBorder="1" applyAlignment="1">
      <alignment horizontal="center" vertical="center" wrapText="1"/>
    </xf>
    <xf numFmtId="191" fontId="65" fillId="0" borderId="0" xfId="0" applyNumberFormat="1" applyFont="1" applyFill="1" applyBorder="1" applyAlignment="1">
      <alignment horizontal="center" vertical="center"/>
    </xf>
    <xf numFmtId="191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91" fontId="5" fillId="0" borderId="10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191" fontId="3" fillId="34" borderId="18" xfId="0" applyNumberFormat="1" applyFont="1" applyFill="1" applyBorder="1" applyAlignment="1">
      <alignment horizontal="center" vertical="center"/>
    </xf>
    <xf numFmtId="191" fontId="3" fillId="34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191" fontId="5" fillId="34" borderId="22" xfId="0" applyNumberFormat="1" applyFont="1" applyFill="1" applyBorder="1" applyAlignment="1">
      <alignment horizontal="center" vertical="center"/>
    </xf>
    <xf numFmtId="191" fontId="4" fillId="34" borderId="23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191" fontId="66" fillId="0" borderId="10" xfId="0" applyNumberFormat="1" applyFont="1" applyBorder="1" applyAlignment="1">
      <alignment horizontal="center" vertical="center"/>
    </xf>
    <xf numFmtId="191" fontId="66" fillId="34" borderId="10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0" borderId="27" xfId="0" applyFont="1" applyFill="1" applyBorder="1" applyAlignment="1">
      <alignment horizontal="center" vertical="center"/>
    </xf>
    <xf numFmtId="191" fontId="69" fillId="0" borderId="10" xfId="0" applyNumberFormat="1" applyFont="1" applyBorder="1" applyAlignment="1">
      <alignment horizontal="center" vertical="center"/>
    </xf>
    <xf numFmtId="191" fontId="10" fillId="0" borderId="10" xfId="0" applyNumberFormat="1" applyFont="1" applyFill="1" applyBorder="1" applyAlignment="1">
      <alignment horizontal="center" vertical="center"/>
    </xf>
    <xf numFmtId="191" fontId="6" fillId="0" borderId="0" xfId="0" applyNumberFormat="1" applyFont="1" applyBorder="1" applyAlignment="1">
      <alignment horizontal="center" vertical="center" wrapText="1"/>
    </xf>
    <xf numFmtId="191" fontId="11" fillId="0" borderId="0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70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2" fontId="4" fillId="33" borderId="33" xfId="0" applyNumberFormat="1" applyFont="1" applyFill="1" applyBorder="1" applyAlignment="1">
      <alignment horizontal="center" vertical="center"/>
    </xf>
    <xf numFmtId="191" fontId="4" fillId="33" borderId="33" xfId="0" applyNumberFormat="1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191" fontId="4" fillId="33" borderId="31" xfId="0" applyNumberFormat="1" applyFont="1" applyFill="1" applyBorder="1" applyAlignment="1">
      <alignment horizontal="center" vertical="center"/>
    </xf>
    <xf numFmtId="0" fontId="71" fillId="0" borderId="35" xfId="0" applyFont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91" fontId="10" fillId="0" borderId="37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191" fontId="72" fillId="0" borderId="10" xfId="0" applyNumberFormat="1" applyFont="1" applyFill="1" applyBorder="1" applyAlignment="1">
      <alignment horizontal="center" vertical="center"/>
    </xf>
    <xf numFmtId="192" fontId="9" fillId="0" borderId="32" xfId="0" applyNumberFormat="1" applyFont="1" applyBorder="1" applyAlignment="1">
      <alignment horizontal="center" vertical="center"/>
    </xf>
    <xf numFmtId="192" fontId="12" fillId="0" borderId="11" xfId="0" applyNumberFormat="1" applyFont="1" applyBorder="1" applyAlignment="1">
      <alignment horizontal="center" vertical="center" wrapText="1"/>
    </xf>
    <xf numFmtId="0" fontId="68" fillId="0" borderId="27" xfId="0" applyFont="1" applyFill="1" applyBorder="1" applyAlignment="1">
      <alignment horizontal="center" vertical="center"/>
    </xf>
    <xf numFmtId="191" fontId="4" fillId="33" borderId="0" xfId="0" applyNumberFormat="1" applyFont="1" applyFill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191" fontId="5" fillId="0" borderId="17" xfId="0" applyNumberFormat="1" applyFont="1" applyFill="1" applyBorder="1" applyAlignment="1">
      <alignment horizontal="center" vertical="center"/>
    </xf>
    <xf numFmtId="191" fontId="5" fillId="0" borderId="39" xfId="0" applyNumberFormat="1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91" fontId="6" fillId="0" borderId="40" xfId="0" applyNumberFormat="1" applyFont="1" applyBorder="1" applyAlignment="1">
      <alignment horizontal="center" vertical="center" wrapText="1"/>
    </xf>
    <xf numFmtId="192" fontId="6" fillId="0" borderId="41" xfId="0" applyNumberFormat="1" applyFont="1" applyBorder="1" applyAlignment="1">
      <alignment horizontal="center" vertical="center" wrapText="1"/>
    </xf>
    <xf numFmtId="192" fontId="6" fillId="0" borderId="42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91" fontId="11" fillId="0" borderId="43" xfId="0" applyNumberFormat="1" applyFont="1" applyFill="1" applyBorder="1" applyAlignment="1">
      <alignment horizontal="center" vertical="center"/>
    </xf>
    <xf numFmtId="191" fontId="11" fillId="0" borderId="44" xfId="0" applyNumberFormat="1" applyFont="1" applyFill="1" applyBorder="1" applyAlignment="1">
      <alignment horizontal="center" vertical="center"/>
    </xf>
    <xf numFmtId="191" fontId="11" fillId="0" borderId="45" xfId="0" applyNumberFormat="1" applyFont="1" applyFill="1" applyBorder="1" applyAlignment="1">
      <alignment horizontal="center" vertical="center"/>
    </xf>
    <xf numFmtId="191" fontId="11" fillId="0" borderId="46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8" fillId="0" borderId="27" xfId="0" applyFont="1" applyFill="1" applyBorder="1" applyAlignment="1">
      <alignment horizontal="center" vertical="center"/>
    </xf>
    <xf numFmtId="0" fontId="68" fillId="0" borderId="48" xfId="0" applyFont="1" applyFill="1" applyBorder="1" applyAlignment="1">
      <alignment horizontal="center" vertical="center"/>
    </xf>
    <xf numFmtId="191" fontId="73" fillId="0" borderId="41" xfId="0" applyNumberFormat="1" applyFont="1" applyFill="1" applyBorder="1" applyAlignment="1">
      <alignment horizontal="center" vertical="center" wrapText="1"/>
    </xf>
    <xf numFmtId="191" fontId="73" fillId="0" borderId="42" xfId="0" applyNumberFormat="1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192" fontId="74" fillId="0" borderId="29" xfId="0" applyNumberFormat="1" applyFont="1" applyFill="1" applyBorder="1" applyAlignment="1">
      <alignment horizontal="center" vertical="center" wrapText="1"/>
    </xf>
    <xf numFmtId="192" fontId="74" fillId="0" borderId="49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5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5" fillId="35" borderId="51" xfId="0" applyFont="1" applyFill="1" applyBorder="1" applyAlignment="1">
      <alignment horizontal="center" vertical="center"/>
    </xf>
    <xf numFmtId="0" fontId="75" fillId="35" borderId="52" xfId="0" applyFont="1" applyFill="1" applyBorder="1" applyAlignment="1">
      <alignment horizontal="center" vertical="center"/>
    </xf>
    <xf numFmtId="0" fontId="75" fillId="35" borderId="5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0</xdr:rowOff>
    </xdr:from>
    <xdr:to>
      <xdr:col>8</xdr:col>
      <xdr:colOff>9525</xdr:colOff>
      <xdr:row>7</xdr:row>
      <xdr:rowOff>9525</xdr:rowOff>
    </xdr:to>
    <xdr:sp>
      <xdr:nvSpPr>
        <xdr:cNvPr id="1" name="Straight Connector 2"/>
        <xdr:cNvSpPr>
          <a:spLocks/>
        </xdr:cNvSpPr>
      </xdr:nvSpPr>
      <xdr:spPr>
        <a:xfrm flipH="1" flipV="1">
          <a:off x="6353175" y="1809750"/>
          <a:ext cx="9525" cy="95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6</xdr:row>
      <xdr:rowOff>38100</xdr:rowOff>
    </xdr:from>
    <xdr:to>
      <xdr:col>9</xdr:col>
      <xdr:colOff>971550</xdr:colOff>
      <xdr:row>6</xdr:row>
      <xdr:rowOff>238125</xdr:rowOff>
    </xdr:to>
    <xdr:sp>
      <xdr:nvSpPr>
        <xdr:cNvPr id="2" name="Straight Connector 3"/>
        <xdr:cNvSpPr>
          <a:spLocks/>
        </xdr:cNvSpPr>
      </xdr:nvSpPr>
      <xdr:spPr>
        <a:xfrm flipV="1">
          <a:off x="7324725" y="1552575"/>
          <a:ext cx="0" cy="2000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3" name="Straight Connector 11"/>
        <xdr:cNvSpPr>
          <a:spLocks/>
        </xdr:cNvSpPr>
      </xdr:nvSpPr>
      <xdr:spPr>
        <a:xfrm flipV="1">
          <a:off x="7324725" y="3876675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19050</xdr:rowOff>
    </xdr:from>
    <xdr:to>
      <xdr:col>10</xdr:col>
      <xdr:colOff>0</xdr:colOff>
      <xdr:row>9</xdr:row>
      <xdr:rowOff>238125</xdr:rowOff>
    </xdr:to>
    <xdr:sp>
      <xdr:nvSpPr>
        <xdr:cNvPr id="4" name="Straight Connector 19"/>
        <xdr:cNvSpPr>
          <a:spLocks/>
        </xdr:cNvSpPr>
      </xdr:nvSpPr>
      <xdr:spPr>
        <a:xfrm flipV="1">
          <a:off x="7324725" y="2419350"/>
          <a:ext cx="0" cy="2190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38100</xdr:rowOff>
    </xdr:from>
    <xdr:to>
      <xdr:col>10</xdr:col>
      <xdr:colOff>0</xdr:colOff>
      <xdr:row>11</xdr:row>
      <xdr:rowOff>0</xdr:rowOff>
    </xdr:to>
    <xdr:sp>
      <xdr:nvSpPr>
        <xdr:cNvPr id="5" name="Straight Connector 20"/>
        <xdr:cNvSpPr>
          <a:spLocks/>
        </xdr:cNvSpPr>
      </xdr:nvSpPr>
      <xdr:spPr>
        <a:xfrm flipV="1">
          <a:off x="7324725" y="2733675"/>
          <a:ext cx="0" cy="2571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" name="Straight Connector 21"/>
        <xdr:cNvSpPr>
          <a:spLocks/>
        </xdr:cNvSpPr>
      </xdr:nvSpPr>
      <xdr:spPr>
        <a:xfrm flipV="1">
          <a:off x="7324725" y="2990850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19050</xdr:rowOff>
    </xdr:from>
    <xdr:to>
      <xdr:col>10</xdr:col>
      <xdr:colOff>0</xdr:colOff>
      <xdr:row>11</xdr:row>
      <xdr:rowOff>238125</xdr:rowOff>
    </xdr:to>
    <xdr:sp>
      <xdr:nvSpPr>
        <xdr:cNvPr id="7" name="Straight Connector 22"/>
        <xdr:cNvSpPr>
          <a:spLocks/>
        </xdr:cNvSpPr>
      </xdr:nvSpPr>
      <xdr:spPr>
        <a:xfrm flipV="1">
          <a:off x="7324725" y="3009900"/>
          <a:ext cx="0" cy="2190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19050</xdr:rowOff>
    </xdr:from>
    <xdr:to>
      <xdr:col>10</xdr:col>
      <xdr:colOff>0</xdr:colOff>
      <xdr:row>14</xdr:row>
      <xdr:rowOff>238125</xdr:rowOff>
    </xdr:to>
    <xdr:sp>
      <xdr:nvSpPr>
        <xdr:cNvPr id="8" name="Straight Connector 24"/>
        <xdr:cNvSpPr>
          <a:spLocks/>
        </xdr:cNvSpPr>
      </xdr:nvSpPr>
      <xdr:spPr>
        <a:xfrm flipV="1">
          <a:off x="7324725" y="3895725"/>
          <a:ext cx="0" cy="2190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38100</xdr:rowOff>
    </xdr:from>
    <xdr:to>
      <xdr:col>10</xdr:col>
      <xdr:colOff>0</xdr:colOff>
      <xdr:row>17</xdr:row>
      <xdr:rowOff>0</xdr:rowOff>
    </xdr:to>
    <xdr:sp>
      <xdr:nvSpPr>
        <xdr:cNvPr id="9" name="Straight Connector 26"/>
        <xdr:cNvSpPr>
          <a:spLocks/>
        </xdr:cNvSpPr>
      </xdr:nvSpPr>
      <xdr:spPr>
        <a:xfrm flipV="1">
          <a:off x="7324725" y="4210050"/>
          <a:ext cx="0" cy="5524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19050</xdr:rowOff>
    </xdr:from>
    <xdr:to>
      <xdr:col>10</xdr:col>
      <xdr:colOff>0</xdr:colOff>
      <xdr:row>16</xdr:row>
      <xdr:rowOff>238125</xdr:rowOff>
    </xdr:to>
    <xdr:sp>
      <xdr:nvSpPr>
        <xdr:cNvPr id="10" name="Straight Connector 27"/>
        <xdr:cNvSpPr>
          <a:spLocks/>
        </xdr:cNvSpPr>
      </xdr:nvSpPr>
      <xdr:spPr>
        <a:xfrm flipV="1">
          <a:off x="7324725" y="4486275"/>
          <a:ext cx="0" cy="2190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47625</xdr:rowOff>
    </xdr:to>
    <xdr:sp>
      <xdr:nvSpPr>
        <xdr:cNvPr id="11" name="Straight Connector 30"/>
        <xdr:cNvSpPr>
          <a:spLocks/>
        </xdr:cNvSpPr>
      </xdr:nvSpPr>
      <xdr:spPr>
        <a:xfrm flipV="1">
          <a:off x="7324725" y="1847850"/>
          <a:ext cx="0" cy="95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tabSelected="1" zoomScale="85" zoomScaleNormal="85" zoomScaleSheetLayoutView="80" workbookViewId="0" topLeftCell="A8">
      <selection activeCell="O18" sqref="O18"/>
    </sheetView>
  </sheetViews>
  <sheetFormatPr defaultColWidth="9.140625" defaultRowHeight="12.75"/>
  <cols>
    <col min="1" max="1" width="8.57421875" style="1" bestFit="1" customWidth="1"/>
    <col min="2" max="2" width="6.140625" style="1" bestFit="1" customWidth="1"/>
    <col min="3" max="3" width="7.140625" style="1" customWidth="1"/>
    <col min="4" max="4" width="20.57421875" style="1" customWidth="1"/>
    <col min="5" max="5" width="11.140625" style="1" customWidth="1"/>
    <col min="6" max="6" width="10.57421875" style="1" customWidth="1"/>
    <col min="7" max="7" width="11.00390625" style="1" customWidth="1"/>
    <col min="8" max="8" width="20.140625" style="1" customWidth="1"/>
    <col min="9" max="9" width="14.57421875" style="14" customWidth="1"/>
    <col min="10" max="10" width="14.57421875" style="6" hidden="1" customWidth="1"/>
    <col min="11" max="11" width="17.28125" style="6" customWidth="1"/>
    <col min="12" max="12" width="15.140625" style="1" bestFit="1" customWidth="1"/>
    <col min="13" max="13" width="13.00390625" style="1" bestFit="1" customWidth="1"/>
    <col min="14" max="14" width="9.8515625" style="1" bestFit="1" customWidth="1"/>
    <col min="15" max="15" width="13.7109375" style="1" bestFit="1" customWidth="1"/>
    <col min="16" max="16384" width="9.140625" style="1" customWidth="1"/>
  </cols>
  <sheetData>
    <row r="1" spans="1:12" ht="26.25" customHeight="1">
      <c r="A1" s="116" t="s">
        <v>13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</row>
    <row r="2" spans="1:12" ht="18.75" customHeight="1" thickBot="1">
      <c r="A2" s="119" t="s">
        <v>12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</row>
    <row r="3" spans="1:12" ht="23.25" thickBot="1">
      <c r="A3" s="122" t="s">
        <v>21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4"/>
    </row>
    <row r="4" spans="1:12" s="4" customFormat="1" ht="19.5" customHeight="1">
      <c r="A4" s="111" t="s">
        <v>0</v>
      </c>
      <c r="B4" s="111" t="s">
        <v>1</v>
      </c>
      <c r="C4" s="105" t="s">
        <v>14</v>
      </c>
      <c r="D4" s="115" t="s">
        <v>10</v>
      </c>
      <c r="E4" s="105" t="s">
        <v>5</v>
      </c>
      <c r="F4" s="105" t="s">
        <v>6</v>
      </c>
      <c r="G4" s="115" t="s">
        <v>7</v>
      </c>
      <c r="H4" s="105" t="s">
        <v>3</v>
      </c>
      <c r="I4" s="96" t="s">
        <v>16</v>
      </c>
      <c r="J4" s="95" t="s">
        <v>17</v>
      </c>
      <c r="K4" s="109" t="s">
        <v>23</v>
      </c>
      <c r="L4" s="92" t="s">
        <v>9</v>
      </c>
    </row>
    <row r="5" spans="1:12" s="4" customFormat="1" ht="21" customHeight="1" thickBot="1">
      <c r="A5" s="112"/>
      <c r="B5" s="112"/>
      <c r="C5" s="106"/>
      <c r="D5" s="115"/>
      <c r="E5" s="106"/>
      <c r="F5" s="106"/>
      <c r="G5" s="115"/>
      <c r="H5" s="106"/>
      <c r="I5" s="97"/>
      <c r="J5" s="95"/>
      <c r="K5" s="110"/>
      <c r="L5" s="92"/>
    </row>
    <row r="6" spans="1:12" s="5" customFormat="1" ht="10.5" customHeight="1">
      <c r="A6" s="27"/>
      <c r="B6" s="28"/>
      <c r="C6" s="28"/>
      <c r="D6" s="28"/>
      <c r="E6" s="29"/>
      <c r="F6" s="29"/>
      <c r="G6" s="29"/>
      <c r="H6" s="29"/>
      <c r="I6" s="30"/>
      <c r="J6" s="31"/>
      <c r="K6" s="31"/>
      <c r="L6" s="32"/>
    </row>
    <row r="7" spans="1:12" s="5" customFormat="1" ht="23.25" customHeight="1">
      <c r="A7" s="15" t="s">
        <v>19</v>
      </c>
      <c r="B7" s="15">
        <v>2</v>
      </c>
      <c r="C7" s="15">
        <v>1</v>
      </c>
      <c r="D7" s="15" t="s">
        <v>2</v>
      </c>
      <c r="E7" s="15">
        <v>60.57</v>
      </c>
      <c r="F7" s="15">
        <v>9.67</v>
      </c>
      <c r="G7" s="16">
        <f aca="true" t="shared" si="0" ref="G7:G18">E7+F7</f>
        <v>70.24</v>
      </c>
      <c r="H7" s="15" t="s">
        <v>4</v>
      </c>
      <c r="I7" s="63">
        <v>620</v>
      </c>
      <c r="J7" s="17">
        <f>I7*G7</f>
        <v>43548.799999999996</v>
      </c>
      <c r="K7" s="59">
        <f aca="true" t="shared" si="1" ref="K7:K15">(I7*G7)</f>
        <v>43548.799999999996</v>
      </c>
      <c r="L7" s="15" t="s">
        <v>11</v>
      </c>
    </row>
    <row r="8" spans="1:12" s="5" customFormat="1" ht="23.25" customHeight="1">
      <c r="A8" s="15" t="s">
        <v>19</v>
      </c>
      <c r="B8" s="15">
        <v>2</v>
      </c>
      <c r="C8" s="15">
        <v>2</v>
      </c>
      <c r="D8" s="15" t="s">
        <v>2</v>
      </c>
      <c r="E8" s="15">
        <v>75.39</v>
      </c>
      <c r="F8" s="15">
        <v>12.28</v>
      </c>
      <c r="G8" s="16">
        <f t="shared" si="0"/>
        <v>87.67</v>
      </c>
      <c r="H8" s="15" t="s">
        <v>20</v>
      </c>
      <c r="I8" s="17">
        <v>620</v>
      </c>
      <c r="J8" s="17"/>
      <c r="K8" s="59">
        <f t="shared" si="1"/>
        <v>54355.4</v>
      </c>
      <c r="L8" s="15" t="s">
        <v>11</v>
      </c>
    </row>
    <row r="9" spans="1:12" s="5" customFormat="1" ht="23.25" customHeight="1">
      <c r="A9" s="15" t="s">
        <v>19</v>
      </c>
      <c r="B9" s="15">
        <v>2</v>
      </c>
      <c r="C9" s="15">
        <v>3</v>
      </c>
      <c r="D9" s="15" t="s">
        <v>2</v>
      </c>
      <c r="E9" s="15">
        <v>66.94</v>
      </c>
      <c r="F9" s="15">
        <v>11.12</v>
      </c>
      <c r="G9" s="16">
        <f t="shared" si="0"/>
        <v>78.06</v>
      </c>
      <c r="H9" s="15" t="s">
        <v>20</v>
      </c>
      <c r="I9" s="17">
        <v>620</v>
      </c>
      <c r="J9" s="17"/>
      <c r="K9" s="59">
        <f t="shared" si="1"/>
        <v>48397.200000000004</v>
      </c>
      <c r="L9" s="15" t="s">
        <v>11</v>
      </c>
    </row>
    <row r="10" spans="1:23" s="5" customFormat="1" ht="23.25" customHeight="1">
      <c r="A10" s="15" t="s">
        <v>19</v>
      </c>
      <c r="B10" s="15">
        <v>2</v>
      </c>
      <c r="C10" s="15">
        <v>4</v>
      </c>
      <c r="D10" s="15" t="s">
        <v>2</v>
      </c>
      <c r="E10" s="15">
        <v>62.55</v>
      </c>
      <c r="F10" s="15">
        <v>10.29</v>
      </c>
      <c r="G10" s="16">
        <f t="shared" si="0"/>
        <v>72.84</v>
      </c>
      <c r="H10" s="15" t="s">
        <v>20</v>
      </c>
      <c r="I10" s="17">
        <v>620</v>
      </c>
      <c r="J10" s="17">
        <f>I10*G10</f>
        <v>45160.8</v>
      </c>
      <c r="K10" s="59">
        <f t="shared" si="1"/>
        <v>45160.8</v>
      </c>
      <c r="L10" s="15" t="s">
        <v>11</v>
      </c>
      <c r="P10" s="55"/>
      <c r="R10" s="55"/>
      <c r="S10" s="55"/>
      <c r="T10" s="55"/>
      <c r="W10" s="55"/>
    </row>
    <row r="11" spans="1:23" s="49" customFormat="1" ht="23.25" customHeight="1">
      <c r="A11" s="45" t="s">
        <v>19</v>
      </c>
      <c r="B11" s="45">
        <v>2</v>
      </c>
      <c r="C11" s="45">
        <v>5</v>
      </c>
      <c r="D11" s="45" t="s">
        <v>2</v>
      </c>
      <c r="E11" s="45">
        <v>62.61</v>
      </c>
      <c r="F11" s="45">
        <v>9.89</v>
      </c>
      <c r="G11" s="46">
        <f t="shared" si="0"/>
        <v>72.5</v>
      </c>
      <c r="H11" s="45" t="s">
        <v>4</v>
      </c>
      <c r="I11" s="47">
        <v>620</v>
      </c>
      <c r="J11" s="48">
        <f>I11*G11</f>
        <v>44950</v>
      </c>
      <c r="K11" s="60">
        <f t="shared" si="1"/>
        <v>44950</v>
      </c>
      <c r="L11" s="45" t="s">
        <v>11</v>
      </c>
      <c r="M11" s="53"/>
      <c r="N11" s="52"/>
      <c r="O11" s="54"/>
      <c r="P11" s="51"/>
      <c r="Q11" s="57"/>
      <c r="R11" s="58"/>
      <c r="S11" s="58"/>
      <c r="T11" s="58"/>
      <c r="U11" s="58"/>
      <c r="V11" s="58"/>
      <c r="W11" s="51"/>
    </row>
    <row r="12" spans="1:23" s="8" customFormat="1" ht="23.25" customHeight="1">
      <c r="A12" s="15" t="s">
        <v>19</v>
      </c>
      <c r="B12" s="15">
        <v>3</v>
      </c>
      <c r="C12" s="15">
        <v>8</v>
      </c>
      <c r="D12" s="15" t="s">
        <v>2</v>
      </c>
      <c r="E12" s="15">
        <v>59.8</v>
      </c>
      <c r="F12" s="15">
        <v>10.14</v>
      </c>
      <c r="G12" s="16">
        <f t="shared" si="0"/>
        <v>69.94</v>
      </c>
      <c r="H12" s="15" t="s">
        <v>20</v>
      </c>
      <c r="I12" s="63">
        <v>620</v>
      </c>
      <c r="J12" s="17">
        <f>I12*G12</f>
        <v>43362.799999999996</v>
      </c>
      <c r="K12" s="59">
        <f t="shared" si="1"/>
        <v>43362.799999999996</v>
      </c>
      <c r="L12" s="15" t="s">
        <v>11</v>
      </c>
      <c r="M12" s="50"/>
      <c r="N12" s="18"/>
      <c r="P12" s="56"/>
      <c r="Q12" s="56"/>
      <c r="V12" s="56"/>
      <c r="W12" s="56"/>
    </row>
    <row r="13" spans="1:14" s="8" customFormat="1" ht="23.25" customHeight="1">
      <c r="A13" s="15" t="s">
        <v>19</v>
      </c>
      <c r="B13" s="15">
        <v>3</v>
      </c>
      <c r="C13" s="15">
        <v>10</v>
      </c>
      <c r="D13" s="15" t="s">
        <v>2</v>
      </c>
      <c r="E13" s="15">
        <v>62.66</v>
      </c>
      <c r="F13" s="15">
        <v>10.21</v>
      </c>
      <c r="G13" s="16">
        <f t="shared" si="0"/>
        <v>72.87</v>
      </c>
      <c r="H13" s="15" t="s">
        <v>4</v>
      </c>
      <c r="I13" s="17">
        <v>620</v>
      </c>
      <c r="J13" s="17"/>
      <c r="K13" s="59">
        <f t="shared" si="1"/>
        <v>45179.4</v>
      </c>
      <c r="L13" s="15" t="s">
        <v>11</v>
      </c>
      <c r="M13" s="5"/>
      <c r="N13" s="18"/>
    </row>
    <row r="14" spans="1:13" s="8" customFormat="1" ht="23.25" customHeight="1">
      <c r="A14" s="15" t="s">
        <v>19</v>
      </c>
      <c r="B14" s="15">
        <v>4</v>
      </c>
      <c r="C14" s="15">
        <v>14</v>
      </c>
      <c r="D14" s="15" t="s">
        <v>2</v>
      </c>
      <c r="E14" s="15">
        <v>62.55</v>
      </c>
      <c r="F14" s="15">
        <v>10.6</v>
      </c>
      <c r="G14" s="16">
        <f t="shared" si="0"/>
        <v>73.14999999999999</v>
      </c>
      <c r="H14" s="15" t="s">
        <v>20</v>
      </c>
      <c r="I14" s="17">
        <v>620</v>
      </c>
      <c r="J14" s="17"/>
      <c r="K14" s="59">
        <f t="shared" si="1"/>
        <v>45352.99999999999</v>
      </c>
      <c r="L14" s="15" t="s">
        <v>11</v>
      </c>
      <c r="M14" s="5"/>
    </row>
    <row r="15" spans="1:13" s="8" customFormat="1" ht="23.25" customHeight="1">
      <c r="A15" s="15" t="s">
        <v>19</v>
      </c>
      <c r="B15" s="15">
        <v>5</v>
      </c>
      <c r="C15" s="15">
        <v>16</v>
      </c>
      <c r="D15" s="15" t="s">
        <v>2</v>
      </c>
      <c r="E15" s="15">
        <v>60.57</v>
      </c>
      <c r="F15" s="15">
        <v>8.36</v>
      </c>
      <c r="G15" s="16">
        <f t="shared" si="0"/>
        <v>68.93</v>
      </c>
      <c r="H15" s="15" t="s">
        <v>4</v>
      </c>
      <c r="I15" s="17">
        <v>620</v>
      </c>
      <c r="J15" s="17">
        <f>I15*G15</f>
        <v>42736.600000000006</v>
      </c>
      <c r="K15" s="59">
        <f t="shared" si="1"/>
        <v>42736.600000000006</v>
      </c>
      <c r="L15" s="15" t="s">
        <v>11</v>
      </c>
      <c r="M15" s="5"/>
    </row>
    <row r="16" spans="1:13" s="8" customFormat="1" ht="23.25" customHeight="1">
      <c r="A16" s="15" t="s">
        <v>19</v>
      </c>
      <c r="B16" s="15">
        <v>5</v>
      </c>
      <c r="C16" s="15">
        <v>18</v>
      </c>
      <c r="D16" s="15" t="s">
        <v>2</v>
      </c>
      <c r="E16" s="15">
        <v>59.8</v>
      </c>
      <c r="F16" s="15">
        <v>8.59</v>
      </c>
      <c r="G16" s="16">
        <f t="shared" si="0"/>
        <v>68.39</v>
      </c>
      <c r="H16" s="15" t="s">
        <v>20</v>
      </c>
      <c r="I16" s="63">
        <v>620</v>
      </c>
      <c r="J16" s="17">
        <f>I16*G16</f>
        <v>42401.8</v>
      </c>
      <c r="K16" s="59">
        <v>42400</v>
      </c>
      <c r="L16" s="15" t="s">
        <v>11</v>
      </c>
      <c r="M16" s="61"/>
    </row>
    <row r="17" spans="1:13" s="8" customFormat="1" ht="23.25" customHeight="1">
      <c r="A17" s="15" t="s">
        <v>19</v>
      </c>
      <c r="B17" s="15">
        <v>5</v>
      </c>
      <c r="C17" s="15">
        <v>19</v>
      </c>
      <c r="D17" s="15" t="s">
        <v>2</v>
      </c>
      <c r="E17" s="15">
        <v>62.55</v>
      </c>
      <c r="F17" s="15">
        <v>8.99</v>
      </c>
      <c r="G17" s="16">
        <f t="shared" si="0"/>
        <v>71.53999999999999</v>
      </c>
      <c r="H17" s="15" t="s">
        <v>20</v>
      </c>
      <c r="I17" s="17">
        <v>620</v>
      </c>
      <c r="J17" s="17">
        <f>I17*G17</f>
        <v>44354.799999999996</v>
      </c>
      <c r="K17" s="60">
        <f>(I17*G17)</f>
        <v>44354.799999999996</v>
      </c>
      <c r="L17" s="15" t="s">
        <v>11</v>
      </c>
      <c r="M17" s="7"/>
    </row>
    <row r="18" spans="1:13" s="8" customFormat="1" ht="23.25" customHeight="1" thickBot="1">
      <c r="A18" s="15" t="s">
        <v>19</v>
      </c>
      <c r="B18" s="15">
        <v>5</v>
      </c>
      <c r="C18" s="15">
        <v>20</v>
      </c>
      <c r="D18" s="15" t="s">
        <v>2</v>
      </c>
      <c r="E18" s="15">
        <v>62.66</v>
      </c>
      <c r="F18" s="15">
        <v>8.65</v>
      </c>
      <c r="G18" s="16">
        <f t="shared" si="0"/>
        <v>71.31</v>
      </c>
      <c r="H18" s="15" t="s">
        <v>4</v>
      </c>
      <c r="I18" s="17">
        <v>620</v>
      </c>
      <c r="J18" s="17">
        <f>I18*G18</f>
        <v>44212.200000000004</v>
      </c>
      <c r="K18" s="59">
        <f>(I18*G18)</f>
        <v>44212.200000000004</v>
      </c>
      <c r="L18" s="15" t="s">
        <v>11</v>
      </c>
      <c r="M18" s="7"/>
    </row>
    <row r="19" spans="1:12" s="5" customFormat="1" ht="10.5" customHeight="1">
      <c r="A19" s="27"/>
      <c r="B19" s="28"/>
      <c r="C19" s="28"/>
      <c r="D19" s="28"/>
      <c r="E19" s="29"/>
      <c r="F19" s="29"/>
      <c r="G19" s="74"/>
      <c r="H19" s="74"/>
      <c r="I19" s="30"/>
      <c r="J19" s="31"/>
      <c r="K19" s="75"/>
      <c r="L19" s="76"/>
    </row>
    <row r="20" spans="1:12" s="4" customFormat="1" ht="25.5" customHeight="1" thickBot="1">
      <c r="A20" s="68" t="s">
        <v>24</v>
      </c>
      <c r="B20" s="80">
        <v>2</v>
      </c>
      <c r="C20" s="72">
        <v>10</v>
      </c>
      <c r="D20" s="15" t="s">
        <v>2</v>
      </c>
      <c r="E20" s="67">
        <v>59.77</v>
      </c>
      <c r="F20" s="67">
        <v>10.13</v>
      </c>
      <c r="G20" s="82">
        <v>69.9</v>
      </c>
      <c r="H20" s="15" t="s">
        <v>20</v>
      </c>
      <c r="I20" s="86" t="s">
        <v>26</v>
      </c>
      <c r="J20" s="65"/>
      <c r="K20" s="66">
        <v>36500</v>
      </c>
      <c r="L20" s="15" t="s">
        <v>11</v>
      </c>
    </row>
    <row r="21" spans="1:12" s="5" customFormat="1" ht="10.5" customHeight="1">
      <c r="A21" s="27"/>
      <c r="B21" s="28"/>
      <c r="C21" s="28"/>
      <c r="D21" s="28"/>
      <c r="E21" s="29"/>
      <c r="F21" s="29"/>
      <c r="G21" s="74"/>
      <c r="H21" s="74"/>
      <c r="I21" s="30"/>
      <c r="J21" s="31"/>
      <c r="K21" s="75"/>
      <c r="L21" s="76"/>
    </row>
    <row r="22" spans="1:12" ht="24" customHeight="1">
      <c r="A22" s="78" t="s">
        <v>25</v>
      </c>
      <c r="B22" s="69">
        <v>2</v>
      </c>
      <c r="C22" s="15">
        <v>15</v>
      </c>
      <c r="D22" s="15" t="s">
        <v>2</v>
      </c>
      <c r="E22" s="73">
        <v>63.99</v>
      </c>
      <c r="F22" s="73">
        <v>13.89</v>
      </c>
      <c r="G22" s="83">
        <v>77.88</v>
      </c>
      <c r="H22" s="15" t="s">
        <v>4</v>
      </c>
      <c r="I22" s="85" t="s">
        <v>26</v>
      </c>
      <c r="K22" s="81">
        <v>42500</v>
      </c>
      <c r="L22" s="15" t="s">
        <v>11</v>
      </c>
    </row>
    <row r="23" spans="1:14" s="3" customFormat="1" ht="12.75" customHeight="1" thickBot="1">
      <c r="A23" s="70"/>
      <c r="B23" s="21"/>
      <c r="C23" s="71"/>
      <c r="D23" s="79"/>
      <c r="E23" s="22"/>
      <c r="F23" s="22"/>
      <c r="G23" s="23"/>
      <c r="H23" s="22"/>
      <c r="I23" s="24"/>
      <c r="J23" s="25"/>
      <c r="K23" s="77"/>
      <c r="L23" s="26"/>
      <c r="M23" s="5"/>
      <c r="N23" s="5"/>
    </row>
    <row r="24" spans="1:14" s="3" customFormat="1" ht="20.25" customHeight="1">
      <c r="A24" s="87" t="s">
        <v>8</v>
      </c>
      <c r="B24" s="11">
        <v>3</v>
      </c>
      <c r="C24" s="11">
        <v>12</v>
      </c>
      <c r="D24" s="11" t="s">
        <v>2</v>
      </c>
      <c r="E24" s="11">
        <f>G24-F24</f>
        <v>59.660000000000004</v>
      </c>
      <c r="F24" s="11">
        <v>9.62</v>
      </c>
      <c r="G24" s="42">
        <v>69.28</v>
      </c>
      <c r="H24" s="11" t="s">
        <v>15</v>
      </c>
      <c r="I24" s="84" t="s">
        <v>26</v>
      </c>
      <c r="J24" s="88"/>
      <c r="K24" s="64">
        <v>37500</v>
      </c>
      <c r="L24" s="44" t="s">
        <v>11</v>
      </c>
      <c r="M24" s="5"/>
      <c r="N24" s="5"/>
    </row>
    <row r="25" spans="1:12" s="2" customFormat="1" ht="21.75" customHeight="1">
      <c r="A25" s="62" t="s">
        <v>8</v>
      </c>
      <c r="B25" s="11">
        <v>3</v>
      </c>
      <c r="C25" s="11">
        <v>17</v>
      </c>
      <c r="D25" s="11" t="s">
        <v>2</v>
      </c>
      <c r="E25" s="11">
        <f>G25-F25</f>
        <v>57.96999999999999</v>
      </c>
      <c r="F25" s="11">
        <v>9.35</v>
      </c>
      <c r="G25" s="42">
        <v>67.32</v>
      </c>
      <c r="H25" s="11" t="s">
        <v>15</v>
      </c>
      <c r="I25" s="84" t="s">
        <v>26</v>
      </c>
      <c r="J25" s="43"/>
      <c r="K25" s="64">
        <v>45900</v>
      </c>
      <c r="L25" s="44" t="s">
        <v>11</v>
      </c>
    </row>
    <row r="26" spans="1:16" ht="19.5" customHeight="1">
      <c r="A26" s="107" t="s">
        <v>8</v>
      </c>
      <c r="B26" s="93">
        <v>6</v>
      </c>
      <c r="C26" s="93">
        <v>32</v>
      </c>
      <c r="D26" s="9" t="s">
        <v>2</v>
      </c>
      <c r="E26" s="10">
        <v>52.85</v>
      </c>
      <c r="F26" s="11">
        <v>7.14</v>
      </c>
      <c r="G26" s="98">
        <f>SUM(E26,F26,E27)</f>
        <v>134.41</v>
      </c>
      <c r="H26" s="103" t="s">
        <v>18</v>
      </c>
      <c r="I26" s="113" t="s">
        <v>26</v>
      </c>
      <c r="J26" s="99">
        <v>59900</v>
      </c>
      <c r="K26" s="100"/>
      <c r="L26" s="90" t="s">
        <v>11</v>
      </c>
      <c r="M26" s="89"/>
      <c r="N26" s="3"/>
      <c r="O26" s="3"/>
      <c r="P26" s="3"/>
    </row>
    <row r="27" spans="1:15" ht="17.25" customHeight="1" thickBot="1">
      <c r="A27" s="108"/>
      <c r="B27" s="94"/>
      <c r="C27" s="94"/>
      <c r="D27" s="20" t="s">
        <v>22</v>
      </c>
      <c r="E27" s="12">
        <v>74.42</v>
      </c>
      <c r="F27" s="13"/>
      <c r="G27" s="94"/>
      <c r="H27" s="104"/>
      <c r="I27" s="114"/>
      <c r="J27" s="101"/>
      <c r="K27" s="102"/>
      <c r="L27" s="91"/>
      <c r="M27" s="89"/>
      <c r="N27" s="3"/>
      <c r="O27" s="19"/>
    </row>
    <row r="28" spans="1:15" ht="21" customHeight="1">
      <c r="A28" s="33"/>
      <c r="B28" s="33"/>
      <c r="C28" s="33"/>
      <c r="D28" s="34"/>
      <c r="E28" s="35"/>
      <c r="F28" s="36"/>
      <c r="G28" s="33"/>
      <c r="H28" s="37"/>
      <c r="I28" s="38"/>
      <c r="J28" s="39"/>
      <c r="K28" s="39"/>
      <c r="L28" s="40"/>
      <c r="M28" s="41"/>
      <c r="N28" s="3"/>
      <c r="O28" s="19"/>
    </row>
  </sheetData>
  <sheetProtection/>
  <mergeCells count="24">
    <mergeCell ref="A1:L1"/>
    <mergeCell ref="A2:L2"/>
    <mergeCell ref="C4:C5"/>
    <mergeCell ref="D4:D5"/>
    <mergeCell ref="H4:H5"/>
    <mergeCell ref="A4:A5"/>
    <mergeCell ref="A3:L3"/>
    <mergeCell ref="E4:E5"/>
    <mergeCell ref="A26:A27"/>
    <mergeCell ref="B26:B27"/>
    <mergeCell ref="K4:K5"/>
    <mergeCell ref="B4:B5"/>
    <mergeCell ref="I26:I27"/>
    <mergeCell ref="G4:G5"/>
    <mergeCell ref="M26:M27"/>
    <mergeCell ref="L26:L27"/>
    <mergeCell ref="L4:L5"/>
    <mergeCell ref="C26:C27"/>
    <mergeCell ref="J4:J5"/>
    <mergeCell ref="I4:I5"/>
    <mergeCell ref="G26:G27"/>
    <mergeCell ref="J26:K27"/>
    <mergeCell ref="H26:H27"/>
    <mergeCell ref="F4:F5"/>
  </mergeCells>
  <printOptions/>
  <pageMargins left="0.25" right="0.25" top="0.75" bottom="0.75" header="0.3" footer="0.3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2014-09-02T06:35:57Z</cp:lastPrinted>
  <dcterms:created xsi:type="dcterms:W3CDTF">2007-09-14T15:24:30Z</dcterms:created>
  <dcterms:modified xsi:type="dcterms:W3CDTF">2014-09-23T05:44:45Z</dcterms:modified>
  <cp:category/>
  <cp:version/>
  <cp:contentType/>
  <cp:contentStatus/>
</cp:coreProperties>
</file>