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lock_A" sheetId="1" r:id="rId1"/>
  </sheets>
  <definedNames/>
  <calcPr fullCalcOnLoad="1"/>
</workbook>
</file>

<file path=xl/sharedStrings.xml><?xml version="1.0" encoding="utf-8"?>
<sst xmlns="http://schemas.openxmlformats.org/spreadsheetml/2006/main" count="300" uniqueCount="192">
  <si>
    <t>самост. обект</t>
  </si>
  <si>
    <t>F1 м2</t>
  </si>
  <si>
    <t>ц</t>
  </si>
  <si>
    <t>Кфт</t>
  </si>
  <si>
    <t>Кизл</t>
  </si>
  <si>
    <t>Кв</t>
  </si>
  <si>
    <t>Км</t>
  </si>
  <si>
    <t>Кив</t>
  </si>
  <si>
    <t>Кпп</t>
  </si>
  <si>
    <t>С1 лв.</t>
  </si>
  <si>
    <t>Скл.№</t>
  </si>
  <si>
    <t xml:space="preserve"> F2 </t>
  </si>
  <si>
    <t>Ксп</t>
  </si>
  <si>
    <t>C2</t>
  </si>
  <si>
    <t>С1+С2</t>
  </si>
  <si>
    <t>%ид.ч.</t>
  </si>
  <si>
    <t>F3 ид.ч.</t>
  </si>
  <si>
    <t>Първи етаж, кота 0,00</t>
  </si>
  <si>
    <t>ще</t>
  </si>
  <si>
    <t>е</t>
  </si>
  <si>
    <t>спортен</t>
  </si>
  <si>
    <t>център</t>
  </si>
  <si>
    <t>със сауна</t>
  </si>
  <si>
    <t>и масажи</t>
  </si>
  <si>
    <t>Магазин №1</t>
  </si>
  <si>
    <t>Магазин №2</t>
  </si>
  <si>
    <t>Магазин №3</t>
  </si>
  <si>
    <t>Магазин №4</t>
  </si>
  <si>
    <t>Магазин №5</t>
  </si>
  <si>
    <t>Магазин №6</t>
  </si>
  <si>
    <t>Сл.П-1</t>
  </si>
  <si>
    <t>Първи жил.етаж, к.+3,40</t>
  </si>
  <si>
    <t>Студио 101 "А"</t>
  </si>
  <si>
    <t>Студио 102 "А"</t>
  </si>
  <si>
    <t>Студио 103 "А"</t>
  </si>
  <si>
    <t>Студио 104 "А"</t>
  </si>
  <si>
    <t>Студио 105 "А"</t>
  </si>
  <si>
    <t>Студио 106 "А"</t>
  </si>
  <si>
    <t>Апарт. 107 "А"</t>
  </si>
  <si>
    <t>Апарт. 108 "А"</t>
  </si>
  <si>
    <t>Студио 110 "А"</t>
  </si>
  <si>
    <t>съставил:                    /инж.Кирил Минков/</t>
  </si>
  <si>
    <t>Студио 111 "А"</t>
  </si>
  <si>
    <t>Студио 113 "А"</t>
  </si>
  <si>
    <t>Втори жил.етаж, к.+6,20</t>
  </si>
  <si>
    <t>Студио 201 "А"</t>
  </si>
  <si>
    <t>Студио 202 "А"</t>
  </si>
  <si>
    <t>Студио 203 "А"</t>
  </si>
  <si>
    <t>Студио 204 "А"</t>
  </si>
  <si>
    <t>Студио 205 "А"</t>
  </si>
  <si>
    <t>Студио 206 "А"</t>
  </si>
  <si>
    <t>Апарт. 207 "А"</t>
  </si>
  <si>
    <t>Апарт. 208 "А"</t>
  </si>
  <si>
    <t>Студио 210 "А"</t>
  </si>
  <si>
    <t>Студио 211 "А"</t>
  </si>
  <si>
    <t>Студио 213 "А"</t>
  </si>
  <si>
    <t>Трети жил.етаж, к.+9,00</t>
  </si>
  <si>
    <t>Студио 301 "А"</t>
  </si>
  <si>
    <t>Студио 302 "А"</t>
  </si>
  <si>
    <t>Студио 303 "А"</t>
  </si>
  <si>
    <t>Студио 304 "А"</t>
  </si>
  <si>
    <t>Студио 305 "А"</t>
  </si>
  <si>
    <t>Студио 306 "А"</t>
  </si>
  <si>
    <t>Апарт. 307 "А"</t>
  </si>
  <si>
    <t>Апарт. 308 "А"</t>
  </si>
  <si>
    <t>Студио 310 "А"</t>
  </si>
  <si>
    <t>Студио 311 "А"</t>
  </si>
  <si>
    <t>Студио 313 "А"</t>
  </si>
  <si>
    <t>Четвърти жил.етаж, к.+11,80</t>
  </si>
  <si>
    <t>Студио 401 "А"</t>
  </si>
  <si>
    <t>Студио 402 "А"</t>
  </si>
  <si>
    <t>Студио 403 "А"</t>
  </si>
  <si>
    <t>Студио 404 "А"</t>
  </si>
  <si>
    <t>Студио 405 "А"</t>
  </si>
  <si>
    <t>Студио 406 "А"</t>
  </si>
  <si>
    <t>Апарт. 407 "А"</t>
  </si>
  <si>
    <t>Апарт.408 "А"</t>
  </si>
  <si>
    <t>Студио 410 "А"</t>
  </si>
  <si>
    <t>Студио 411 "А"</t>
  </si>
  <si>
    <t>Студио 413 "А"</t>
  </si>
  <si>
    <t>Пети мансард.етаж, к.+14,60</t>
  </si>
  <si>
    <t>Студио 502 "А"</t>
  </si>
  <si>
    <t>Студио 503 "А"</t>
  </si>
  <si>
    <t>Студио 504 "А"</t>
  </si>
  <si>
    <t>Апарт. 505 "А"</t>
  </si>
  <si>
    <t>Студио 506 "А"</t>
  </si>
  <si>
    <t>Студио 507 "А"</t>
  </si>
  <si>
    <t>Тавански етаж</t>
  </si>
  <si>
    <t>Студио 601 "А"</t>
  </si>
  <si>
    <t>Студио 602 "А"</t>
  </si>
  <si>
    <t>Студио 604 "А"</t>
  </si>
  <si>
    <t>m2</t>
  </si>
  <si>
    <t>бруто</t>
  </si>
  <si>
    <t>Цена Е/кв.м</t>
  </si>
  <si>
    <t>Цена</t>
  </si>
  <si>
    <t>Партер, коти -0,45 и 0,00</t>
  </si>
  <si>
    <t>Апарт. 101 "Б"</t>
  </si>
  <si>
    <t>Студио 103 "Б"</t>
  </si>
  <si>
    <t>Студио 104 "Б"</t>
  </si>
  <si>
    <t>Апарт. 106 "Б"</t>
  </si>
  <si>
    <t>Апарт. 107 "Б"</t>
  </si>
  <si>
    <t>Студио 108 "Б"</t>
  </si>
  <si>
    <t>Студио 109 "Б"</t>
  </si>
  <si>
    <t>Студио 110 "Б"</t>
  </si>
  <si>
    <t>Студио 111 "Б"</t>
  </si>
  <si>
    <t>Студио 112 "Б"</t>
  </si>
  <si>
    <t>Студио 113 "Б"</t>
  </si>
  <si>
    <t>Студио 114 "Б"</t>
  </si>
  <si>
    <t>Втори жил.етаж, к.+3,40</t>
  </si>
  <si>
    <t>Апарт. 201 "Б"</t>
  </si>
  <si>
    <t>Студио 203 "Б"</t>
  </si>
  <si>
    <t>Студио 204 "Б"</t>
  </si>
  <si>
    <t>Апарт. 206 "Б"</t>
  </si>
  <si>
    <t>Апарт. 207 "Б"</t>
  </si>
  <si>
    <t>Студио 208 "Б"</t>
  </si>
  <si>
    <t>Студио 209 "Б"</t>
  </si>
  <si>
    <t>Студио 210 "Б"</t>
  </si>
  <si>
    <t>Студио 211 "Б"</t>
  </si>
  <si>
    <t>Студио 212 "Б"</t>
  </si>
  <si>
    <t>Студио 213 "Б"</t>
  </si>
  <si>
    <t>Студио 214 "Б"</t>
  </si>
  <si>
    <t>Апарт. 301 "Б"</t>
  </si>
  <si>
    <t>Студио 303 "Б"</t>
  </si>
  <si>
    <t>Студио 304 "Б"</t>
  </si>
  <si>
    <t>Апарт. 306 "Б"</t>
  </si>
  <si>
    <t>Апарт. 307 "Б"</t>
  </si>
  <si>
    <t>Студио 308 "Б"</t>
  </si>
  <si>
    <t>Студио 309 "Б"</t>
  </si>
  <si>
    <t>Студио 310 "Б"</t>
  </si>
  <si>
    <t>Студио 311 "Б"</t>
  </si>
  <si>
    <t>Студио 312 "Б"</t>
  </si>
  <si>
    <t>Студио 313 "Б"</t>
  </si>
  <si>
    <t>Студио 314 "Б"</t>
  </si>
  <si>
    <t>Апарт. 401 "Б"</t>
  </si>
  <si>
    <t>Студио 403 "Б"</t>
  </si>
  <si>
    <t>Студио 404 "Б"</t>
  </si>
  <si>
    <t>Апарт. 406 "Б"</t>
  </si>
  <si>
    <t>Студио 407 "Б"</t>
  </si>
  <si>
    <t>Апарт. 408 "Б"</t>
  </si>
  <si>
    <t>Студио 409 "Б"</t>
  </si>
  <si>
    <t>Студио 410 "Б"</t>
  </si>
  <si>
    <t>Студио 411 "Б"</t>
  </si>
  <si>
    <t>Студио 412 "Б"</t>
  </si>
  <si>
    <t>Студио 413 "Б"</t>
  </si>
  <si>
    <t>Апарт. 501 "Б"</t>
  </si>
  <si>
    <t>Апарт. 502 "Б"</t>
  </si>
  <si>
    <t>Апарт. 503 "Б"</t>
  </si>
  <si>
    <t>Апарт. 504 "Б"</t>
  </si>
  <si>
    <t>Студио 505 "Б"</t>
  </si>
  <si>
    <t>Студио 506 "Б"</t>
  </si>
  <si>
    <t>Студио 601 "Б"</t>
  </si>
  <si>
    <t>Студио 602 "Б"</t>
  </si>
  <si>
    <t>Апарт. 603 "Б"</t>
  </si>
  <si>
    <t>Студио 604 "Б"</t>
  </si>
  <si>
    <t>Студио 605 "Б"</t>
  </si>
  <si>
    <t>в това число общи части 575,76m2</t>
  </si>
  <si>
    <t>SOLD</t>
  </si>
  <si>
    <t>СТУДИО №А1</t>
  </si>
  <si>
    <t>СТУДИО №А2</t>
  </si>
  <si>
    <t>СТУДИО №А3</t>
  </si>
  <si>
    <t>СТУДИО №А4</t>
  </si>
  <si>
    <t>СТУДИО №А5</t>
  </si>
  <si>
    <t>СТУДИО №А6</t>
  </si>
  <si>
    <t>Студио 603 "А"</t>
  </si>
  <si>
    <r>
      <t xml:space="preserve">                         </t>
    </r>
    <r>
      <rPr>
        <b/>
        <sz val="10"/>
        <rFont val="Arial"/>
        <family val="2"/>
      </rPr>
      <t xml:space="preserve">в УПИ ІІ-5100 в квартал 239 по плана на гр.Поморие </t>
    </r>
  </si>
  <si>
    <t>Фирмен офис №1</t>
  </si>
  <si>
    <t>Фирмен офис №2</t>
  </si>
  <si>
    <t>Магазин №Б1</t>
  </si>
  <si>
    <t>Фирмен офис №3</t>
  </si>
  <si>
    <t>Магазин №Б2</t>
  </si>
  <si>
    <t>Магазин №Б3</t>
  </si>
  <si>
    <t>Магазин №Б4</t>
  </si>
  <si>
    <t>СТУДИО №Б1</t>
  </si>
  <si>
    <t>СТУДИО №Б2</t>
  </si>
  <si>
    <t>СТУДИО №Б3</t>
  </si>
  <si>
    <t>СТУДИО №В4</t>
  </si>
  <si>
    <t>СТУДИО №Б5</t>
  </si>
  <si>
    <t>Тавански етаж-на кота +17,45</t>
  </si>
  <si>
    <r>
      <t xml:space="preserve">           </t>
    </r>
    <r>
      <rPr>
        <b/>
        <sz val="11"/>
        <color indexed="10"/>
        <rFont val="Calibri"/>
        <family val="2"/>
      </rPr>
      <t xml:space="preserve"> SOLD</t>
    </r>
  </si>
  <si>
    <r>
      <t xml:space="preserve">            </t>
    </r>
    <r>
      <rPr>
        <b/>
        <sz val="11"/>
        <color indexed="10"/>
        <rFont val="Calibri"/>
        <family val="2"/>
      </rPr>
      <t>SOLD</t>
    </r>
  </si>
  <si>
    <t>Aпартамент 605 "А"</t>
  </si>
  <si>
    <t xml:space="preserve">           SOLD</t>
  </si>
  <si>
    <t xml:space="preserve">         SOLD</t>
  </si>
  <si>
    <r>
      <t xml:space="preserve">    </t>
    </r>
    <r>
      <rPr>
        <b/>
        <sz val="11"/>
        <color indexed="10"/>
        <rFont val="Calibri"/>
        <family val="2"/>
      </rPr>
      <t>СУПЕР ОФЕРТА !!!</t>
    </r>
  </si>
  <si>
    <r>
      <t xml:space="preserve">   </t>
    </r>
    <r>
      <rPr>
        <b/>
        <sz val="11"/>
        <color indexed="10"/>
        <rFont val="Calibri"/>
        <family val="2"/>
      </rPr>
      <t>СУПЕР ОФЕРТА !!!</t>
    </r>
  </si>
  <si>
    <r>
      <t xml:space="preserve">  </t>
    </r>
    <r>
      <rPr>
        <b/>
        <sz val="11"/>
        <color indexed="10"/>
        <rFont val="Calibri"/>
        <family val="2"/>
      </rPr>
      <t xml:space="preserve"> СУПЕР ОФЕРТА !!!</t>
    </r>
  </si>
  <si>
    <r>
      <t xml:space="preserve">   </t>
    </r>
    <r>
      <rPr>
        <b/>
        <sz val="11"/>
        <color indexed="10"/>
        <rFont val="Calibri"/>
        <family val="2"/>
      </rPr>
      <t xml:space="preserve"> СУПЕР ОФЕРТА !!!</t>
    </r>
  </si>
  <si>
    <r>
      <t xml:space="preserve">   </t>
    </r>
    <r>
      <rPr>
        <b/>
        <sz val="11"/>
        <color indexed="60"/>
        <rFont val="Calibri"/>
        <family val="2"/>
      </rPr>
      <t>СУПЕР ОФЕРТА !!!</t>
    </r>
  </si>
  <si>
    <r>
      <t xml:space="preserve">    </t>
    </r>
    <r>
      <rPr>
        <b/>
        <sz val="11"/>
        <color indexed="60"/>
        <rFont val="Calibri"/>
        <family val="2"/>
      </rPr>
      <t>СУПЕР ОФЕРТА !!!</t>
    </r>
  </si>
  <si>
    <r>
      <t xml:space="preserve">   </t>
    </r>
    <r>
      <rPr>
        <b/>
        <sz val="11"/>
        <color indexed="60"/>
        <rFont val="Calibri"/>
        <family val="2"/>
      </rPr>
      <t xml:space="preserve"> СУПЕР ОФЕРТА !!!</t>
    </r>
  </si>
  <si>
    <t>Blok B</t>
  </si>
  <si>
    <t>BLOK A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</si>
</sst>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1"/>
      <name val="Calibri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1"/>
      <color indexed="11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78" fontId="1" fillId="0" borderId="10" xfId="44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35" borderId="16" xfId="0" applyFill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180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2" fontId="11" fillId="35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8" fillId="35" borderId="11" xfId="0" applyNumberFormat="1" applyFont="1" applyFill="1" applyBorder="1" applyAlignment="1">
      <alignment horizontal="right"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2" fontId="17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80" fontId="16" fillId="35" borderId="11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2" fontId="11" fillId="35" borderId="1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5" fillId="35" borderId="22" xfId="0" applyFont="1" applyFill="1" applyBorder="1" applyAlignment="1">
      <alignment/>
    </xf>
    <xf numFmtId="2" fontId="5" fillId="35" borderId="22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2" fontId="21" fillId="35" borderId="11" xfId="0" applyNumberFormat="1" applyFont="1" applyFill="1" applyBorder="1" applyAlignment="1">
      <alignment/>
    </xf>
    <xf numFmtId="0" fontId="22" fillId="35" borderId="11" xfId="0" applyFont="1" applyFill="1" applyBorder="1" applyAlignment="1">
      <alignment/>
    </xf>
    <xf numFmtId="180" fontId="20" fillId="35" borderId="11" xfId="0" applyNumberFormat="1" applyFont="1" applyFill="1" applyBorder="1" applyAlignment="1">
      <alignment/>
    </xf>
    <xf numFmtId="2" fontId="20" fillId="35" borderId="11" xfId="0" applyNumberFormat="1" applyFont="1" applyFill="1" applyBorder="1" applyAlignment="1">
      <alignment/>
    </xf>
    <xf numFmtId="2" fontId="20" fillId="35" borderId="24" xfId="0" applyNumberFormat="1" applyFont="1" applyFill="1" applyBorder="1" applyAlignment="1">
      <alignment/>
    </xf>
    <xf numFmtId="0" fontId="21" fillId="35" borderId="11" xfId="0" applyFont="1" applyFill="1" applyBorder="1" applyAlignment="1">
      <alignment/>
    </xf>
    <xf numFmtId="2" fontId="21" fillId="35" borderId="11" xfId="0" applyNumberFormat="1" applyFont="1" applyFill="1" applyBorder="1" applyAlignment="1">
      <alignment/>
    </xf>
    <xf numFmtId="2" fontId="23" fillId="35" borderId="11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2" fontId="19" fillId="0" borderId="11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19" fillId="0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2" fontId="4" fillId="0" borderId="11" xfId="0" applyNumberFormat="1" applyFont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23" fillId="35" borderId="11" xfId="0" applyNumberFormat="1" applyFont="1" applyFill="1" applyBorder="1" applyAlignment="1">
      <alignment horizontal="right"/>
    </xf>
    <xf numFmtId="2" fontId="23" fillId="35" borderId="11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4" fontId="8" fillId="35" borderId="11" xfId="0" applyNumberFormat="1" applyFont="1" applyFill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8" fillId="35" borderId="11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8" fillId="35" borderId="20" xfId="0" applyNumberFormat="1" applyFont="1" applyFill="1" applyBorder="1" applyAlignment="1">
      <alignment horizontal="right"/>
    </xf>
    <xf numFmtId="2" fontId="4" fillId="0" borderId="1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6" fillId="35" borderId="12" xfId="0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80" fontId="5" fillId="35" borderId="12" xfId="0" applyNumberFormat="1" applyFont="1" applyFill="1" applyBorder="1" applyAlignment="1">
      <alignment/>
    </xf>
    <xf numFmtId="0" fontId="7" fillId="35" borderId="27" xfId="0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180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 horizontal="right"/>
    </xf>
    <xf numFmtId="2" fontId="8" fillId="35" borderId="11" xfId="0" applyNumberFormat="1" applyFont="1" applyFill="1" applyBorder="1" applyAlignment="1">
      <alignment/>
    </xf>
    <xf numFmtId="4" fontId="8" fillId="35" borderId="11" xfId="0" applyNumberFormat="1" applyFont="1" applyFill="1" applyBorder="1" applyAlignment="1">
      <alignment horizontal="right"/>
    </xf>
    <xf numFmtId="180" fontId="6" fillId="35" borderId="11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/>
    </xf>
    <xf numFmtId="2" fontId="5" fillId="36" borderId="11" xfId="0" applyNumberFormat="1" applyFont="1" applyFill="1" applyBorder="1" applyAlignment="1">
      <alignment/>
    </xf>
    <xf numFmtId="180" fontId="5" fillId="36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2" fillId="36" borderId="24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180" fontId="2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5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14" fillId="36" borderId="11" xfId="0" applyFont="1" applyFill="1" applyBorder="1" applyAlignment="1">
      <alignment/>
    </xf>
    <xf numFmtId="2" fontId="14" fillId="36" borderId="11" xfId="0" applyNumberFormat="1" applyFont="1" applyFill="1" applyBorder="1" applyAlignment="1">
      <alignment/>
    </xf>
    <xf numFmtId="0" fontId="12" fillId="36" borderId="11" xfId="0" applyFont="1" applyFill="1" applyBorder="1" applyAlignment="1">
      <alignment/>
    </xf>
    <xf numFmtId="2" fontId="12" fillId="36" borderId="11" xfId="0" applyNumberFormat="1" applyFont="1" applyFill="1" applyBorder="1" applyAlignment="1">
      <alignment/>
    </xf>
    <xf numFmtId="180" fontId="13" fillId="36" borderId="11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28" xfId="0" applyFill="1" applyBorder="1" applyAlignment="1">
      <alignment/>
    </xf>
    <xf numFmtId="2" fontId="0" fillId="36" borderId="28" xfId="0" applyNumberFormat="1" applyFill="1" applyBorder="1" applyAlignment="1">
      <alignment/>
    </xf>
    <xf numFmtId="0" fontId="0" fillId="36" borderId="0" xfId="0" applyFill="1" applyAlignment="1">
      <alignment/>
    </xf>
    <xf numFmtId="0" fontId="2" fillId="36" borderId="28" xfId="0" applyFont="1" applyFill="1" applyBorder="1" applyAlignment="1">
      <alignment/>
    </xf>
    <xf numFmtId="2" fontId="2" fillId="36" borderId="28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2" fillId="36" borderId="0" xfId="0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180" fontId="2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3" xfId="0" applyFont="1" applyFill="1" applyBorder="1" applyAlignment="1">
      <alignment/>
    </xf>
    <xf numFmtId="2" fontId="1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180" fontId="2" fillId="36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80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24" fillId="36" borderId="11" xfId="0" applyFont="1" applyFill="1" applyBorder="1" applyAlignment="1">
      <alignment/>
    </xf>
    <xf numFmtId="0" fontId="24" fillId="36" borderId="16" xfId="0" applyFont="1" applyFill="1" applyBorder="1" applyAlignment="1">
      <alignment/>
    </xf>
    <xf numFmtId="2" fontId="19" fillId="36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180" fontId="5" fillId="35" borderId="12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180" fontId="5" fillId="35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4" fillId="36" borderId="0" xfId="0" applyFont="1" applyFill="1" applyAlignment="1">
      <alignment/>
    </xf>
    <xf numFmtId="2" fontId="19" fillId="36" borderId="0" xfId="0" applyNumberFormat="1" applyFont="1" applyFill="1" applyAlignment="1">
      <alignment/>
    </xf>
    <xf numFmtId="2" fontId="19" fillId="36" borderId="20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35" borderId="16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80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2" fontId="8" fillId="35" borderId="0" xfId="0" applyNumberFormat="1" applyFont="1" applyFill="1" applyAlignment="1">
      <alignment/>
    </xf>
    <xf numFmtId="2" fontId="5" fillId="35" borderId="24" xfId="0" applyNumberFormat="1" applyFont="1" applyFill="1" applyBorder="1" applyAlignment="1">
      <alignment/>
    </xf>
    <xf numFmtId="0" fontId="7" fillId="35" borderId="28" xfId="0" applyFont="1" applyFill="1" applyBorder="1" applyAlignment="1">
      <alignment/>
    </xf>
    <xf numFmtId="2" fontId="7" fillId="35" borderId="28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35" borderId="20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80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180" fontId="5" fillId="35" borderId="13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2" fontId="8" fillId="35" borderId="13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4" fillId="37" borderId="0" xfId="0" applyNumberFormat="1" applyFont="1" applyFill="1" applyAlignment="1">
      <alignment/>
    </xf>
    <xf numFmtId="0" fontId="1" fillId="37" borderId="11" xfId="0" applyFont="1" applyFill="1" applyBorder="1" applyAlignment="1">
      <alignment/>
    </xf>
    <xf numFmtId="2" fontId="1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180" fontId="2" fillId="37" borderId="11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2" fontId="4" fillId="37" borderId="11" xfId="0" applyNumberFormat="1" applyFont="1" applyFill="1" applyBorder="1" applyAlignment="1">
      <alignment/>
    </xf>
    <xf numFmtId="0" fontId="24" fillId="37" borderId="10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2" fontId="2" fillId="37" borderId="24" xfId="0" applyNumberFormat="1" applyFont="1" applyFill="1" applyBorder="1" applyAlignment="1">
      <alignment/>
    </xf>
    <xf numFmtId="2" fontId="19" fillId="37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2" fontId="1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Border="1" applyAlignment="1">
      <alignment/>
    </xf>
    <xf numFmtId="2" fontId="2" fillId="38" borderId="11" xfId="0" applyNumberFormat="1" applyFont="1" applyFill="1" applyBorder="1" applyAlignment="1">
      <alignment/>
    </xf>
    <xf numFmtId="2" fontId="4" fillId="38" borderId="0" xfId="0" applyNumberFormat="1" applyFont="1" applyFill="1" applyAlignment="1">
      <alignment/>
    </xf>
    <xf numFmtId="2" fontId="4" fillId="38" borderId="26" xfId="0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2" fontId="4" fillId="37" borderId="19" xfId="0" applyNumberFormat="1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27" fillId="38" borderId="11" xfId="0" applyFont="1" applyFill="1" applyBorder="1" applyAlignment="1">
      <alignment/>
    </xf>
    <xf numFmtId="2" fontId="27" fillId="38" borderId="11" xfId="0" applyNumberFormat="1" applyFont="1" applyFill="1" applyBorder="1" applyAlignment="1">
      <alignment/>
    </xf>
    <xf numFmtId="0" fontId="26" fillId="38" borderId="11" xfId="0" applyFont="1" applyFill="1" applyBorder="1" applyAlignment="1">
      <alignment/>
    </xf>
    <xf numFmtId="2" fontId="26" fillId="38" borderId="11" xfId="0" applyNumberFormat="1" applyFont="1" applyFill="1" applyBorder="1" applyAlignment="1">
      <alignment/>
    </xf>
    <xf numFmtId="180" fontId="25" fillId="38" borderId="11" xfId="0" applyNumberFormat="1" applyFont="1" applyFill="1" applyBorder="1" applyAlignment="1">
      <alignment/>
    </xf>
    <xf numFmtId="0" fontId="26" fillId="38" borderId="16" xfId="0" applyFont="1" applyFill="1" applyBorder="1" applyAlignment="1">
      <alignment/>
    </xf>
    <xf numFmtId="0" fontId="64" fillId="38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2" fontId="1" fillId="37" borderId="11" xfId="0" applyNumberFormat="1" applyFont="1" applyFill="1" applyBorder="1" applyAlignment="1">
      <alignment/>
    </xf>
    <xf numFmtId="0" fontId="24" fillId="37" borderId="11" xfId="0" applyFont="1" applyFill="1" applyBorder="1" applyAlignment="1">
      <alignment/>
    </xf>
    <xf numFmtId="2" fontId="19" fillId="37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2" fontId="1" fillId="38" borderId="11" xfId="0" applyNumberFormat="1" applyFont="1" applyFill="1" applyBorder="1" applyAlignment="1">
      <alignment/>
    </xf>
    <xf numFmtId="180" fontId="2" fillId="38" borderId="11" xfId="0" applyNumberFormat="1" applyFont="1" applyFill="1" applyBorder="1" applyAlignment="1">
      <alignment/>
    </xf>
    <xf numFmtId="2" fontId="2" fillId="38" borderId="24" xfId="0" applyNumberFormat="1" applyFont="1" applyFill="1" applyBorder="1" applyAlignment="1">
      <alignment/>
    </xf>
    <xf numFmtId="2" fontId="19" fillId="38" borderId="11" xfId="0" applyNumberFormat="1" applyFont="1" applyFill="1" applyBorder="1" applyAlignment="1">
      <alignment/>
    </xf>
    <xf numFmtId="2" fontId="62" fillId="38" borderId="11" xfId="0" applyNumberFormat="1" applyFont="1" applyFill="1" applyBorder="1" applyAlignment="1">
      <alignment horizontal="right"/>
    </xf>
    <xf numFmtId="0" fontId="6" fillId="37" borderId="11" xfId="0" applyFont="1" applyFill="1" applyBorder="1" applyAlignment="1">
      <alignment/>
    </xf>
    <xf numFmtId="2" fontId="6" fillId="37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80" fontId="5" fillId="37" borderId="11" xfId="0" applyNumberFormat="1" applyFont="1" applyFill="1" applyBorder="1" applyAlignment="1">
      <alignment/>
    </xf>
    <xf numFmtId="2" fontId="65" fillId="37" borderId="11" xfId="0" applyNumberFormat="1" applyFont="1" applyFill="1" applyBorder="1" applyAlignment="1">
      <alignment/>
    </xf>
    <xf numFmtId="2" fontId="65" fillId="37" borderId="20" xfId="0" applyNumberFormat="1" applyFont="1" applyFill="1" applyBorder="1" applyAlignment="1">
      <alignment/>
    </xf>
    <xf numFmtId="2" fontId="64" fillId="38" borderId="11" xfId="0" applyNumberFormat="1" applyFont="1" applyFill="1" applyBorder="1" applyAlignment="1">
      <alignment/>
    </xf>
    <xf numFmtId="2" fontId="62" fillId="38" borderId="11" xfId="0" applyNumberFormat="1" applyFont="1" applyFill="1" applyBorder="1" applyAlignment="1">
      <alignment/>
    </xf>
    <xf numFmtId="0" fontId="66" fillId="0" borderId="0" xfId="0" applyFont="1" applyAlignment="1">
      <alignment/>
    </xf>
    <xf numFmtId="2" fontId="5" fillId="35" borderId="16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61"/>
  <sheetViews>
    <sheetView tabSelected="1" zoomScalePageLayoutView="0" workbookViewId="0" topLeftCell="A1">
      <selection activeCell="Y83" sqref="Y83"/>
    </sheetView>
  </sheetViews>
  <sheetFormatPr defaultColWidth="9.140625" defaultRowHeight="15"/>
  <cols>
    <col min="1" max="1" width="18.57421875" style="0" customWidth="1"/>
    <col min="2" max="2" width="7.57421875" style="0" customWidth="1"/>
    <col min="3" max="9" width="0" style="0" hidden="1" customWidth="1"/>
    <col min="10" max="10" width="10.7109375" style="0" hidden="1" customWidth="1"/>
    <col min="11" max="14" width="0" style="0" hidden="1" customWidth="1"/>
    <col min="15" max="15" width="9.57421875" style="0" hidden="1" customWidth="1"/>
    <col min="16" max="16" width="0" style="0" hidden="1" customWidth="1"/>
    <col min="17" max="17" width="7.421875" style="0" customWidth="1"/>
    <col min="18" max="18" width="8.7109375" style="0" customWidth="1"/>
    <col min="19" max="19" width="9.140625" style="0" hidden="1" customWidth="1"/>
    <col min="20" max="20" width="11.28125" style="0" customWidth="1"/>
    <col min="21" max="21" width="10.28125" style="0" customWidth="1"/>
  </cols>
  <sheetData>
    <row r="1" spans="1:32" ht="15">
      <c r="A1" s="102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F1" s="257"/>
    </row>
    <row r="2" spans="1:32" ht="15.75" thickBot="1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AF2" s="257"/>
    </row>
    <row r="3" spans="1:32" ht="15.75" thickBot="1">
      <c r="A3" s="2" t="s">
        <v>0</v>
      </c>
      <c r="B3" s="2" t="s">
        <v>1</v>
      </c>
      <c r="C3" s="3" t="s">
        <v>2</v>
      </c>
      <c r="D3" s="4" t="s">
        <v>3</v>
      </c>
      <c r="E3" s="2" t="s">
        <v>4</v>
      </c>
      <c r="F3" s="2" t="s">
        <v>5</v>
      </c>
      <c r="G3" s="2" t="s">
        <v>6</v>
      </c>
      <c r="H3" s="5" t="s">
        <v>7</v>
      </c>
      <c r="I3" s="6" t="s">
        <v>8</v>
      </c>
      <c r="J3" s="5" t="s">
        <v>9</v>
      </c>
      <c r="K3" s="3" t="s">
        <v>10</v>
      </c>
      <c r="L3" s="3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92</v>
      </c>
      <c r="S3" s="40"/>
      <c r="T3" s="63" t="s">
        <v>93</v>
      </c>
      <c r="U3" s="64" t="s">
        <v>94</v>
      </c>
      <c r="AF3" s="257"/>
    </row>
    <row r="4" spans="1:32" ht="15">
      <c r="A4" s="86" t="s">
        <v>17</v>
      </c>
      <c r="B4" s="90"/>
      <c r="C4" s="8"/>
      <c r="D4" s="8"/>
      <c r="E4" s="9"/>
      <c r="F4" s="9"/>
      <c r="G4" s="9"/>
      <c r="H4" s="9"/>
      <c r="I4" s="9"/>
      <c r="J4" s="10"/>
      <c r="K4" s="11"/>
      <c r="L4" s="10"/>
      <c r="M4" s="9"/>
      <c r="N4" s="12"/>
      <c r="O4" s="9"/>
      <c r="P4" s="9"/>
      <c r="Q4" s="91"/>
      <c r="R4" s="91"/>
      <c r="S4" s="41"/>
      <c r="T4" s="46"/>
      <c r="U4" s="46"/>
      <c r="AF4" s="257"/>
    </row>
    <row r="5" spans="1:21" ht="15">
      <c r="A5" s="55" t="s">
        <v>157</v>
      </c>
      <c r="B5" s="60">
        <v>37.64</v>
      </c>
      <c r="C5" s="72">
        <v>461</v>
      </c>
      <c r="D5" s="72">
        <v>0.4</v>
      </c>
      <c r="E5" s="72"/>
      <c r="F5" s="72"/>
      <c r="G5" s="73"/>
      <c r="H5" s="73">
        <v>1.05</v>
      </c>
      <c r="I5" s="73"/>
      <c r="J5" s="73">
        <f aca="true" t="shared" si="0" ref="J5:J19">B5*C5*D5*H5</f>
        <v>7287.856800000001</v>
      </c>
      <c r="K5" s="58"/>
      <c r="L5" s="60" t="s">
        <v>18</v>
      </c>
      <c r="M5" s="72"/>
      <c r="N5" s="73"/>
      <c r="O5" s="73">
        <f aca="true" t="shared" si="1" ref="O5:O19">J5</f>
        <v>7287.856800000001</v>
      </c>
      <c r="P5" s="59" t="e">
        <f>O5/#REF!*100</f>
        <v>#REF!</v>
      </c>
      <c r="Q5" s="60">
        <v>4.72</v>
      </c>
      <c r="R5" s="60">
        <f aca="true" t="shared" si="2" ref="R5:R16">B5+Q5</f>
        <v>42.36</v>
      </c>
      <c r="S5" s="61"/>
      <c r="T5" s="147"/>
      <c r="U5" s="132" t="s">
        <v>156</v>
      </c>
    </row>
    <row r="6" spans="1:22" ht="15">
      <c r="A6" s="7" t="s">
        <v>158</v>
      </c>
      <c r="B6" s="177">
        <v>27.56</v>
      </c>
      <c r="C6" s="179">
        <v>461</v>
      </c>
      <c r="D6" s="179">
        <v>0.4</v>
      </c>
      <c r="E6" s="179"/>
      <c r="F6" s="179"/>
      <c r="G6" s="180"/>
      <c r="H6" s="180">
        <v>1.05</v>
      </c>
      <c r="I6" s="180"/>
      <c r="J6" s="180">
        <f t="shared" si="0"/>
        <v>5336.167200000001</v>
      </c>
      <c r="K6" s="181"/>
      <c r="L6" s="171" t="s">
        <v>19</v>
      </c>
      <c r="M6" s="179"/>
      <c r="N6" s="180"/>
      <c r="O6" s="180">
        <f t="shared" si="1"/>
        <v>5336.167200000001</v>
      </c>
      <c r="P6" s="182" t="e">
        <f>O6/#REF!*100</f>
        <v>#REF!</v>
      </c>
      <c r="Q6" s="177">
        <v>3.46</v>
      </c>
      <c r="R6" s="177">
        <f t="shared" si="2"/>
        <v>31.02</v>
      </c>
      <c r="S6" s="41"/>
      <c r="T6" s="50">
        <v>680</v>
      </c>
      <c r="U6" s="50">
        <f aca="true" t="shared" si="3" ref="U6:U13">T6*R6</f>
        <v>21093.6</v>
      </c>
      <c r="V6" s="360" t="s">
        <v>186</v>
      </c>
    </row>
    <row r="7" spans="1:21" ht="15">
      <c r="A7" s="55" t="s">
        <v>159</v>
      </c>
      <c r="B7" s="60">
        <v>27.56</v>
      </c>
      <c r="C7" s="72">
        <v>461</v>
      </c>
      <c r="D7" s="72">
        <v>0.4</v>
      </c>
      <c r="E7" s="72"/>
      <c r="F7" s="72"/>
      <c r="G7" s="73"/>
      <c r="H7" s="73">
        <v>1.05</v>
      </c>
      <c r="I7" s="73"/>
      <c r="J7" s="73">
        <f t="shared" si="0"/>
        <v>5336.167200000001</v>
      </c>
      <c r="K7" s="151"/>
      <c r="L7" s="221" t="s">
        <v>20</v>
      </c>
      <c r="M7" s="242"/>
      <c r="N7" s="243"/>
      <c r="O7" s="243">
        <f t="shared" si="1"/>
        <v>5336.167200000001</v>
      </c>
      <c r="P7" s="59" t="e">
        <f>O7/#REF!*100</f>
        <v>#REF!</v>
      </c>
      <c r="Q7" s="60">
        <v>3.46</v>
      </c>
      <c r="R7" s="60">
        <f t="shared" si="2"/>
        <v>31.02</v>
      </c>
      <c r="S7" s="61"/>
      <c r="T7" s="147">
        <v>870</v>
      </c>
      <c r="U7" s="132" t="s">
        <v>156</v>
      </c>
    </row>
    <row r="8" spans="1:21" ht="15">
      <c r="A8" s="301" t="s">
        <v>160</v>
      </c>
      <c r="B8" s="302">
        <v>27.56</v>
      </c>
      <c r="C8" s="304">
        <v>461</v>
      </c>
      <c r="D8" s="304">
        <v>0.4</v>
      </c>
      <c r="E8" s="304"/>
      <c r="F8" s="304"/>
      <c r="G8" s="305"/>
      <c r="H8" s="305">
        <v>1.05</v>
      </c>
      <c r="I8" s="305"/>
      <c r="J8" s="305">
        <f t="shared" si="0"/>
        <v>5336.167200000001</v>
      </c>
      <c r="K8" s="306"/>
      <c r="L8" s="301" t="s">
        <v>21</v>
      </c>
      <c r="M8" s="304"/>
      <c r="N8" s="305"/>
      <c r="O8" s="305">
        <f t="shared" si="1"/>
        <v>5336.167200000001</v>
      </c>
      <c r="P8" s="307" t="e">
        <f>O8/#REF!*100</f>
        <v>#REF!</v>
      </c>
      <c r="Q8" s="302">
        <v>3.46</v>
      </c>
      <c r="R8" s="302">
        <f t="shared" si="2"/>
        <v>31.02</v>
      </c>
      <c r="S8" s="308"/>
      <c r="T8" s="309">
        <v>870</v>
      </c>
      <c r="U8" s="309" t="s">
        <v>179</v>
      </c>
    </row>
    <row r="9" spans="1:21" ht="15">
      <c r="A9" s="301" t="s">
        <v>161</v>
      </c>
      <c r="B9" s="302">
        <v>27.56</v>
      </c>
      <c r="C9" s="304">
        <v>461</v>
      </c>
      <c r="D9" s="304">
        <v>0.4</v>
      </c>
      <c r="E9" s="304"/>
      <c r="F9" s="304"/>
      <c r="G9" s="305"/>
      <c r="H9" s="305">
        <v>1.05</v>
      </c>
      <c r="I9" s="305"/>
      <c r="J9" s="305">
        <f t="shared" si="0"/>
        <v>5336.167200000001</v>
      </c>
      <c r="K9" s="306"/>
      <c r="L9" s="301" t="s">
        <v>22</v>
      </c>
      <c r="M9" s="304"/>
      <c r="N9" s="305"/>
      <c r="O9" s="305">
        <f t="shared" si="1"/>
        <v>5336.167200000001</v>
      </c>
      <c r="P9" s="307" t="e">
        <f>O9/#REF!*100</f>
        <v>#REF!</v>
      </c>
      <c r="Q9" s="302">
        <v>3.46</v>
      </c>
      <c r="R9" s="302">
        <f t="shared" si="2"/>
        <v>31.02</v>
      </c>
      <c r="S9" s="308"/>
      <c r="T9" s="309">
        <v>870</v>
      </c>
      <c r="U9" s="309" t="s">
        <v>178</v>
      </c>
    </row>
    <row r="10" spans="1:22" ht="15">
      <c r="A10" s="7" t="s">
        <v>162</v>
      </c>
      <c r="B10" s="177">
        <v>27.7</v>
      </c>
      <c r="C10" s="179">
        <v>461</v>
      </c>
      <c r="D10" s="179">
        <v>0.4</v>
      </c>
      <c r="E10" s="179"/>
      <c r="F10" s="179"/>
      <c r="G10" s="180"/>
      <c r="H10" s="180">
        <v>1.05</v>
      </c>
      <c r="I10" s="180"/>
      <c r="J10" s="180">
        <f t="shared" si="0"/>
        <v>5363.274</v>
      </c>
      <c r="K10" s="181"/>
      <c r="L10" s="171" t="s">
        <v>23</v>
      </c>
      <c r="M10" s="179"/>
      <c r="N10" s="180"/>
      <c r="O10" s="180">
        <f t="shared" si="1"/>
        <v>5363.274</v>
      </c>
      <c r="P10" s="182" t="e">
        <f>O10/#REF!*100</f>
        <v>#REF!</v>
      </c>
      <c r="Q10" s="177">
        <v>3.47</v>
      </c>
      <c r="R10" s="177">
        <f t="shared" si="2"/>
        <v>31.169999999999998</v>
      </c>
      <c r="S10" s="41"/>
      <c r="T10" s="50">
        <v>680</v>
      </c>
      <c r="U10" s="50">
        <f t="shared" si="3"/>
        <v>21195.6</v>
      </c>
      <c r="V10" s="360" t="s">
        <v>185</v>
      </c>
    </row>
    <row r="11" spans="1:21" ht="15">
      <c r="A11" s="7" t="s">
        <v>24</v>
      </c>
      <c r="B11" s="171">
        <v>25.65</v>
      </c>
      <c r="C11" s="179">
        <v>461</v>
      </c>
      <c r="D11" s="179">
        <v>0.4</v>
      </c>
      <c r="E11" s="179"/>
      <c r="F11" s="179"/>
      <c r="G11" s="180"/>
      <c r="H11" s="180">
        <v>1.05</v>
      </c>
      <c r="I11" s="180"/>
      <c r="J11" s="180">
        <f t="shared" si="0"/>
        <v>4966.353</v>
      </c>
      <c r="K11" s="181"/>
      <c r="L11" s="177"/>
      <c r="M11" s="179"/>
      <c r="N11" s="180"/>
      <c r="O11" s="180">
        <f t="shared" si="1"/>
        <v>4966.353</v>
      </c>
      <c r="P11" s="182" t="e">
        <f>O11/#REF!*100</f>
        <v>#REF!</v>
      </c>
      <c r="Q11" s="177">
        <v>3.5</v>
      </c>
      <c r="R11" s="177">
        <f t="shared" si="2"/>
        <v>29.15</v>
      </c>
      <c r="S11" s="41"/>
      <c r="T11" s="50">
        <v>900</v>
      </c>
      <c r="U11" s="50">
        <f t="shared" si="3"/>
        <v>26235</v>
      </c>
    </row>
    <row r="12" spans="1:21" ht="15">
      <c r="A12" s="7" t="s">
        <v>25</v>
      </c>
      <c r="B12" s="171">
        <v>32.29</v>
      </c>
      <c r="C12" s="179">
        <v>461</v>
      </c>
      <c r="D12" s="179">
        <v>0.4</v>
      </c>
      <c r="E12" s="179"/>
      <c r="F12" s="179"/>
      <c r="G12" s="180"/>
      <c r="H12" s="180">
        <v>1.02</v>
      </c>
      <c r="I12" s="180"/>
      <c r="J12" s="180">
        <f t="shared" si="0"/>
        <v>6073.361520000001</v>
      </c>
      <c r="K12" s="181"/>
      <c r="L12" s="177"/>
      <c r="M12" s="179"/>
      <c r="N12" s="180"/>
      <c r="O12" s="180">
        <f t="shared" si="1"/>
        <v>6073.361520000001</v>
      </c>
      <c r="P12" s="182" t="e">
        <f>O12/#REF!*100</f>
        <v>#REF!</v>
      </c>
      <c r="Q12" s="177">
        <v>4.41</v>
      </c>
      <c r="R12" s="177">
        <f t="shared" si="2"/>
        <v>36.7</v>
      </c>
      <c r="S12" s="41"/>
      <c r="T12" s="50">
        <v>900</v>
      </c>
      <c r="U12" s="50">
        <f t="shared" si="3"/>
        <v>33030</v>
      </c>
    </row>
    <row r="13" spans="1:21" ht="15">
      <c r="A13" s="7" t="s">
        <v>26</v>
      </c>
      <c r="B13" s="171">
        <v>58.48</v>
      </c>
      <c r="C13" s="179">
        <v>461</v>
      </c>
      <c r="D13" s="179">
        <v>0.4</v>
      </c>
      <c r="E13" s="179"/>
      <c r="F13" s="179"/>
      <c r="G13" s="180"/>
      <c r="H13" s="180">
        <v>1.02</v>
      </c>
      <c r="I13" s="180"/>
      <c r="J13" s="180">
        <f t="shared" si="0"/>
        <v>10999.38624</v>
      </c>
      <c r="K13" s="181"/>
      <c r="L13" s="171"/>
      <c r="M13" s="179"/>
      <c r="N13" s="180"/>
      <c r="O13" s="180">
        <f t="shared" si="1"/>
        <v>10999.38624</v>
      </c>
      <c r="P13" s="182" t="e">
        <f>O13/#REF!*100</f>
        <v>#REF!</v>
      </c>
      <c r="Q13" s="177">
        <v>7.98</v>
      </c>
      <c r="R13" s="177">
        <f t="shared" si="2"/>
        <v>66.46</v>
      </c>
      <c r="S13" s="42"/>
      <c r="T13" s="50">
        <v>900</v>
      </c>
      <c r="U13" s="50">
        <f t="shared" si="3"/>
        <v>59813.99999999999</v>
      </c>
    </row>
    <row r="14" spans="1:21" ht="15">
      <c r="A14" s="7" t="s">
        <v>27</v>
      </c>
      <c r="B14" s="177">
        <v>94</v>
      </c>
      <c r="C14" s="179">
        <v>461</v>
      </c>
      <c r="D14" s="179">
        <v>0.4</v>
      </c>
      <c r="E14" s="179"/>
      <c r="F14" s="179"/>
      <c r="G14" s="180"/>
      <c r="H14" s="180">
        <v>1.02</v>
      </c>
      <c r="I14" s="180"/>
      <c r="J14" s="180">
        <f t="shared" si="0"/>
        <v>17680.272</v>
      </c>
      <c r="K14" s="181"/>
      <c r="L14" s="171"/>
      <c r="M14" s="179"/>
      <c r="N14" s="180"/>
      <c r="O14" s="180">
        <f t="shared" si="1"/>
        <v>17680.272</v>
      </c>
      <c r="P14" s="182" t="e">
        <f>O14/#REF!*100</f>
        <v>#REF!</v>
      </c>
      <c r="Q14" s="177">
        <v>12.83</v>
      </c>
      <c r="R14" s="177">
        <f t="shared" si="2"/>
        <v>106.83</v>
      </c>
      <c r="S14" s="41"/>
      <c r="T14" s="50">
        <v>900</v>
      </c>
      <c r="U14" s="50">
        <f aca="true" t="shared" si="4" ref="U14:U19">T14*R14</f>
        <v>96147</v>
      </c>
    </row>
    <row r="15" spans="1:21" ht="15">
      <c r="A15" s="7" t="s">
        <v>28</v>
      </c>
      <c r="B15" s="177">
        <v>94</v>
      </c>
      <c r="C15" s="179">
        <v>461</v>
      </c>
      <c r="D15" s="179">
        <v>0.4</v>
      </c>
      <c r="E15" s="179"/>
      <c r="F15" s="179"/>
      <c r="G15" s="180"/>
      <c r="H15" s="180">
        <v>1.02</v>
      </c>
      <c r="I15" s="180"/>
      <c r="J15" s="180">
        <f t="shared" si="0"/>
        <v>17680.272</v>
      </c>
      <c r="K15" s="181"/>
      <c r="L15" s="171"/>
      <c r="M15" s="179"/>
      <c r="N15" s="180"/>
      <c r="O15" s="180">
        <f t="shared" si="1"/>
        <v>17680.272</v>
      </c>
      <c r="P15" s="182" t="e">
        <f>O15/#REF!*100</f>
        <v>#REF!</v>
      </c>
      <c r="Q15" s="177">
        <v>12.83</v>
      </c>
      <c r="R15" s="177">
        <f t="shared" si="2"/>
        <v>106.83</v>
      </c>
      <c r="S15" s="43"/>
      <c r="T15" s="50">
        <v>900</v>
      </c>
      <c r="U15" s="50">
        <f t="shared" si="4"/>
        <v>96147</v>
      </c>
    </row>
    <row r="16" spans="1:21" ht="15">
      <c r="A16" s="7" t="s">
        <v>29</v>
      </c>
      <c r="B16" s="177">
        <v>83.47</v>
      </c>
      <c r="C16" s="179">
        <v>461</v>
      </c>
      <c r="D16" s="179">
        <v>0.4</v>
      </c>
      <c r="E16" s="179"/>
      <c r="F16" s="179"/>
      <c r="G16" s="180"/>
      <c r="H16" s="180">
        <v>1.02</v>
      </c>
      <c r="I16" s="180"/>
      <c r="J16" s="180">
        <f t="shared" si="0"/>
        <v>15699.70536</v>
      </c>
      <c r="K16" s="181"/>
      <c r="L16" s="171"/>
      <c r="M16" s="179"/>
      <c r="N16" s="180"/>
      <c r="O16" s="180">
        <f t="shared" si="1"/>
        <v>15699.70536</v>
      </c>
      <c r="P16" s="182" t="e">
        <f>O16/#REF!*100</f>
        <v>#REF!</v>
      </c>
      <c r="Q16" s="177">
        <v>11.39</v>
      </c>
      <c r="R16" s="177">
        <f t="shared" si="2"/>
        <v>94.86</v>
      </c>
      <c r="S16" s="43"/>
      <c r="T16" s="50">
        <v>900</v>
      </c>
      <c r="U16" s="50">
        <f t="shared" si="4"/>
        <v>85374</v>
      </c>
    </row>
    <row r="17" spans="1:21" ht="15">
      <c r="A17" s="7" t="s">
        <v>31</v>
      </c>
      <c r="B17" s="13"/>
      <c r="C17" s="9">
        <v>461</v>
      </c>
      <c r="D17" s="9">
        <v>0.4</v>
      </c>
      <c r="E17" s="9"/>
      <c r="F17" s="9"/>
      <c r="G17" s="12"/>
      <c r="H17" s="12">
        <v>1.02</v>
      </c>
      <c r="I17" s="12"/>
      <c r="J17" s="14">
        <f t="shared" si="0"/>
        <v>0</v>
      </c>
      <c r="K17" s="11"/>
      <c r="L17" s="13"/>
      <c r="M17" s="9"/>
      <c r="N17" s="12"/>
      <c r="O17" s="12">
        <f t="shared" si="1"/>
        <v>0</v>
      </c>
      <c r="P17" s="18" t="e">
        <f>O17/#REF!*100</f>
        <v>#REF!</v>
      </c>
      <c r="Q17" s="16"/>
      <c r="R17" s="16"/>
      <c r="S17" s="43"/>
      <c r="T17" s="50"/>
      <c r="U17" s="50"/>
    </row>
    <row r="18" spans="1:21" ht="15">
      <c r="A18" s="55" t="s">
        <v>32</v>
      </c>
      <c r="B18" s="55">
        <v>42.79</v>
      </c>
      <c r="C18" s="9">
        <v>461</v>
      </c>
      <c r="D18" s="9">
        <v>0.4</v>
      </c>
      <c r="E18" s="9"/>
      <c r="F18" s="9"/>
      <c r="G18" s="12"/>
      <c r="H18" s="12">
        <v>1.02</v>
      </c>
      <c r="I18" s="12"/>
      <c r="J18" s="14">
        <f t="shared" si="0"/>
        <v>8048.285519999999</v>
      </c>
      <c r="K18" s="11"/>
      <c r="L18" s="16"/>
      <c r="M18" s="9"/>
      <c r="N18" s="12"/>
      <c r="O18" s="12">
        <f t="shared" si="1"/>
        <v>8048.285519999999</v>
      </c>
      <c r="P18" s="18" t="e">
        <f>O18/#REF!*100</f>
        <v>#REF!</v>
      </c>
      <c r="Q18" s="60">
        <v>7.43</v>
      </c>
      <c r="R18" s="60">
        <f>B18+Q18</f>
        <v>50.22</v>
      </c>
      <c r="S18" s="43"/>
      <c r="T18" s="54"/>
      <c r="U18" s="132" t="s">
        <v>156</v>
      </c>
    </row>
    <row r="19" spans="1:21" ht="15">
      <c r="A19" s="171" t="s">
        <v>33</v>
      </c>
      <c r="B19" s="171">
        <v>27.45</v>
      </c>
      <c r="C19" s="229">
        <v>461</v>
      </c>
      <c r="D19" s="229">
        <v>0.4</v>
      </c>
      <c r="E19" s="229"/>
      <c r="F19" s="229"/>
      <c r="G19" s="230"/>
      <c r="H19" s="230">
        <v>1.05</v>
      </c>
      <c r="I19" s="230"/>
      <c r="J19" s="230">
        <f t="shared" si="0"/>
        <v>5314.869</v>
      </c>
      <c r="K19" s="231"/>
      <c r="L19" s="171"/>
      <c r="M19" s="229"/>
      <c r="N19" s="230"/>
      <c r="O19" s="230">
        <f t="shared" si="1"/>
        <v>5314.869</v>
      </c>
      <c r="P19" s="182" t="e">
        <f>O19/#REF!*100</f>
        <v>#REF!</v>
      </c>
      <c r="Q19" s="177">
        <v>3.52</v>
      </c>
      <c r="R19" s="177">
        <f>B19+Q19</f>
        <v>30.97</v>
      </c>
      <c r="S19" s="232"/>
      <c r="T19" s="233">
        <v>800</v>
      </c>
      <c r="U19" s="50">
        <f t="shared" si="4"/>
        <v>24776</v>
      </c>
    </row>
    <row r="20" spans="1:21" ht="15">
      <c r="A20" s="260" t="s">
        <v>34</v>
      </c>
      <c r="B20" s="260">
        <v>32.55</v>
      </c>
      <c r="C20" s="261">
        <v>461</v>
      </c>
      <c r="D20" s="261">
        <v>0.4</v>
      </c>
      <c r="E20" s="261"/>
      <c r="F20" s="261"/>
      <c r="G20" s="262"/>
      <c r="H20" s="262"/>
      <c r="I20" s="262"/>
      <c r="J20" s="261"/>
      <c r="K20" s="260" t="s">
        <v>30</v>
      </c>
      <c r="L20" s="263"/>
      <c r="M20" s="261">
        <v>0.6</v>
      </c>
      <c r="N20" s="262">
        <f>C20*D20*B20*M20</f>
        <v>3601.3319999999994</v>
      </c>
      <c r="O20" s="262">
        <f>N20</f>
        <v>3601.3319999999994</v>
      </c>
      <c r="P20" s="264" t="e">
        <f>O20/#REF!*100</f>
        <v>#REF!</v>
      </c>
      <c r="Q20" s="265">
        <v>4.18</v>
      </c>
      <c r="R20" s="265">
        <f aca="true" t="shared" si="5" ref="R20:R28">B20+Q20</f>
        <v>36.73</v>
      </c>
      <c r="S20" s="266"/>
      <c r="T20" s="267"/>
      <c r="U20" s="132" t="s">
        <v>156</v>
      </c>
    </row>
    <row r="21" spans="1:21" ht="15">
      <c r="A21" s="301" t="s">
        <v>35</v>
      </c>
      <c r="B21" s="301">
        <v>32.48</v>
      </c>
      <c r="C21" s="346"/>
      <c r="D21" s="346"/>
      <c r="E21" s="346"/>
      <c r="F21" s="346"/>
      <c r="G21" s="347"/>
      <c r="H21" s="347"/>
      <c r="I21" s="347"/>
      <c r="J21" s="346"/>
      <c r="K21" s="348"/>
      <c r="L21" s="349"/>
      <c r="M21" s="346"/>
      <c r="N21" s="347"/>
      <c r="O21" s="347"/>
      <c r="P21" s="350"/>
      <c r="Q21" s="302">
        <v>4.17</v>
      </c>
      <c r="R21" s="302">
        <f t="shared" si="5"/>
        <v>36.65</v>
      </c>
      <c r="S21" s="308"/>
      <c r="T21" s="309"/>
      <c r="U21" s="351" t="s">
        <v>181</v>
      </c>
    </row>
    <row r="22" spans="1:21" ht="15">
      <c r="A22" s="301" t="s">
        <v>36</v>
      </c>
      <c r="B22" s="301">
        <v>27.45</v>
      </c>
      <c r="C22" s="304">
        <v>461</v>
      </c>
      <c r="D22" s="304">
        <v>0.4</v>
      </c>
      <c r="E22" s="304">
        <v>0.96</v>
      </c>
      <c r="F22" s="304">
        <v>1.02</v>
      </c>
      <c r="G22" s="305">
        <v>0.96</v>
      </c>
      <c r="H22" s="305">
        <v>1.02</v>
      </c>
      <c r="I22" s="305"/>
      <c r="J22" s="305">
        <f>B22*C22*D22*E22*F22*G22*H22</f>
        <v>4853.3998804992</v>
      </c>
      <c r="K22" s="306"/>
      <c r="L22" s="302"/>
      <c r="M22" s="304"/>
      <c r="N22" s="305"/>
      <c r="O22" s="305">
        <f>J22</f>
        <v>4853.3998804992</v>
      </c>
      <c r="P22" s="307" t="e">
        <f>O22/#REF!*100</f>
        <v>#REF!</v>
      </c>
      <c r="Q22" s="302">
        <v>3.52</v>
      </c>
      <c r="R22" s="302">
        <f t="shared" si="5"/>
        <v>30.97</v>
      </c>
      <c r="S22" s="308"/>
      <c r="T22" s="309"/>
      <c r="U22" s="132" t="s">
        <v>156</v>
      </c>
    </row>
    <row r="23" spans="1:21" ht="15">
      <c r="A23" s="301" t="s">
        <v>37</v>
      </c>
      <c r="B23" s="301">
        <v>57.27</v>
      </c>
      <c r="C23" s="304">
        <v>461</v>
      </c>
      <c r="D23" s="304">
        <v>0.4</v>
      </c>
      <c r="E23" s="304">
        <v>0.96</v>
      </c>
      <c r="F23" s="304">
        <v>1.02</v>
      </c>
      <c r="G23" s="305">
        <v>0.96</v>
      </c>
      <c r="H23" s="305">
        <v>1.02</v>
      </c>
      <c r="I23" s="305"/>
      <c r="J23" s="305">
        <f aca="true" t="shared" si="6" ref="J23:J30">B23*C23*D23*E23*F23*G23*H23</f>
        <v>10125.836471992321</v>
      </c>
      <c r="K23" s="306"/>
      <c r="L23" s="302"/>
      <c r="M23" s="304"/>
      <c r="N23" s="305"/>
      <c r="O23" s="305">
        <f aca="true" t="shared" si="7" ref="O23:O30">J23</f>
        <v>10125.836471992321</v>
      </c>
      <c r="P23" s="307" t="e">
        <f>O23/#REF!*100</f>
        <v>#REF!</v>
      </c>
      <c r="Q23" s="302">
        <v>7.5</v>
      </c>
      <c r="R23" s="302">
        <f t="shared" si="5"/>
        <v>64.77000000000001</v>
      </c>
      <c r="S23" s="308"/>
      <c r="T23" s="309"/>
      <c r="U23" s="132" t="s">
        <v>156</v>
      </c>
    </row>
    <row r="24" spans="1:21" ht="15">
      <c r="A24" s="55" t="s">
        <v>38</v>
      </c>
      <c r="B24" s="55">
        <v>97.88</v>
      </c>
      <c r="C24" s="72">
        <v>461</v>
      </c>
      <c r="D24" s="72">
        <v>0.4</v>
      </c>
      <c r="E24" s="72">
        <v>0.96</v>
      </c>
      <c r="F24" s="72">
        <v>1.02</v>
      </c>
      <c r="G24" s="73">
        <v>0.96</v>
      </c>
      <c r="H24" s="73">
        <v>1.02</v>
      </c>
      <c r="I24" s="73"/>
      <c r="J24" s="73">
        <f t="shared" si="6"/>
        <v>17306.03935531008</v>
      </c>
      <c r="K24" s="151"/>
      <c r="L24" s="226"/>
      <c r="M24" s="72"/>
      <c r="N24" s="73"/>
      <c r="O24" s="73">
        <f t="shared" si="7"/>
        <v>17306.03935531008</v>
      </c>
      <c r="P24" s="152" t="e">
        <f>O24/#REF!*100</f>
        <v>#REF!</v>
      </c>
      <c r="Q24" s="153">
        <v>13.35</v>
      </c>
      <c r="R24" s="153">
        <f t="shared" si="5"/>
        <v>111.22999999999999</v>
      </c>
      <c r="S24" s="240"/>
      <c r="T24" s="165"/>
      <c r="U24" s="166" t="s">
        <v>156</v>
      </c>
    </row>
    <row r="25" spans="1:22" ht="15">
      <c r="A25" s="7" t="s">
        <v>39</v>
      </c>
      <c r="B25" s="171">
        <v>99.92</v>
      </c>
      <c r="C25" s="179">
        <v>461</v>
      </c>
      <c r="D25" s="179">
        <v>0.4</v>
      </c>
      <c r="E25" s="179">
        <v>0.96</v>
      </c>
      <c r="F25" s="179">
        <v>1.02</v>
      </c>
      <c r="G25" s="180">
        <v>0.96</v>
      </c>
      <c r="H25" s="180">
        <v>1.02</v>
      </c>
      <c r="I25" s="180"/>
      <c r="J25" s="180">
        <f t="shared" si="6"/>
        <v>17666.72918249472</v>
      </c>
      <c r="K25" s="181"/>
      <c r="L25" s="177"/>
      <c r="M25" s="179"/>
      <c r="N25" s="180"/>
      <c r="O25" s="180">
        <f t="shared" si="7"/>
        <v>17666.72918249472</v>
      </c>
      <c r="P25" s="182" t="e">
        <f>O25/#REF!*100</f>
        <v>#REF!</v>
      </c>
      <c r="Q25" s="177">
        <v>14.18</v>
      </c>
      <c r="R25" s="177">
        <f t="shared" si="5"/>
        <v>114.1</v>
      </c>
      <c r="S25" s="41"/>
      <c r="T25" s="50">
        <v>700</v>
      </c>
      <c r="U25" s="50">
        <f aca="true" t="shared" si="8" ref="U25:U32">T25*R25</f>
        <v>79870</v>
      </c>
      <c r="V25" s="355" t="s">
        <v>187</v>
      </c>
    </row>
    <row r="26" spans="1:21" ht="15">
      <c r="A26" s="241" t="s">
        <v>40</v>
      </c>
      <c r="B26" s="241">
        <v>52.01</v>
      </c>
      <c r="C26" s="242">
        <v>461</v>
      </c>
      <c r="D26" s="242">
        <v>0.4</v>
      </c>
      <c r="E26" s="242">
        <v>0.96</v>
      </c>
      <c r="F26" s="242">
        <v>1.02</v>
      </c>
      <c r="G26" s="243">
        <v>0.96</v>
      </c>
      <c r="H26" s="243">
        <v>1.02</v>
      </c>
      <c r="I26" s="243"/>
      <c r="J26" s="243">
        <f t="shared" si="6"/>
        <v>9195.822505820159</v>
      </c>
      <c r="K26" s="244"/>
      <c r="L26" s="245"/>
      <c r="M26" s="242"/>
      <c r="N26" s="243"/>
      <c r="O26" s="243">
        <f t="shared" si="7"/>
        <v>9195.822505820159</v>
      </c>
      <c r="P26" s="246" t="e">
        <f>O26/#REF!*100</f>
        <v>#REF!</v>
      </c>
      <c r="Q26" s="245">
        <v>7.38</v>
      </c>
      <c r="R26" s="245">
        <f t="shared" si="5"/>
        <v>59.39</v>
      </c>
      <c r="S26" s="247"/>
      <c r="T26" s="248"/>
      <c r="U26" s="166" t="s">
        <v>156</v>
      </c>
    </row>
    <row r="27" spans="1:21" ht="15">
      <c r="A27" s="276" t="s">
        <v>42</v>
      </c>
      <c r="B27" s="276">
        <v>52.01</v>
      </c>
      <c r="C27" s="277">
        <v>461</v>
      </c>
      <c r="D27" s="277">
        <v>0.4</v>
      </c>
      <c r="E27" s="277">
        <v>0.97</v>
      </c>
      <c r="F27" s="277">
        <v>1.02</v>
      </c>
      <c r="G27" s="279">
        <v>0.97</v>
      </c>
      <c r="H27" s="279">
        <v>1.02</v>
      </c>
      <c r="I27" s="279"/>
      <c r="J27" s="279">
        <f t="shared" si="6"/>
        <v>9388.39995195984</v>
      </c>
      <c r="K27" s="284"/>
      <c r="L27" s="281"/>
      <c r="M27" s="277"/>
      <c r="N27" s="279"/>
      <c r="O27" s="279">
        <f t="shared" si="7"/>
        <v>9388.39995195984</v>
      </c>
      <c r="P27" s="280" t="e">
        <f>O27/#REF!*100</f>
        <v>#REF!</v>
      </c>
      <c r="Q27" s="281">
        <v>7.38</v>
      </c>
      <c r="R27" s="281">
        <f t="shared" si="5"/>
        <v>59.39</v>
      </c>
      <c r="S27" s="285"/>
      <c r="T27" s="286"/>
      <c r="U27" s="166" t="s">
        <v>156</v>
      </c>
    </row>
    <row r="28" spans="1:22" ht="15">
      <c r="A28" s="7" t="s">
        <v>43</v>
      </c>
      <c r="B28" s="171">
        <v>93.83</v>
      </c>
      <c r="C28" s="179">
        <v>461</v>
      </c>
      <c r="D28" s="179">
        <v>0.4</v>
      </c>
      <c r="E28" s="180">
        <v>1</v>
      </c>
      <c r="F28" s="179">
        <v>1.02</v>
      </c>
      <c r="G28" s="180">
        <v>0.98</v>
      </c>
      <c r="H28" s="180">
        <v>1.02</v>
      </c>
      <c r="I28" s="180"/>
      <c r="J28" s="180">
        <f t="shared" si="6"/>
        <v>17641.237721184</v>
      </c>
      <c r="K28" s="181"/>
      <c r="L28" s="177"/>
      <c r="M28" s="179"/>
      <c r="N28" s="180"/>
      <c r="O28" s="180">
        <f t="shared" si="7"/>
        <v>17641.237721184</v>
      </c>
      <c r="P28" s="182" t="e">
        <f>O28/#REF!*100</f>
        <v>#REF!</v>
      </c>
      <c r="Q28" s="177">
        <v>13.31</v>
      </c>
      <c r="R28" s="177">
        <f t="shared" si="5"/>
        <v>107.14</v>
      </c>
      <c r="S28" s="41"/>
      <c r="T28" s="50">
        <v>700</v>
      </c>
      <c r="U28" s="50">
        <f t="shared" si="8"/>
        <v>74998</v>
      </c>
      <c r="V28" s="355" t="s">
        <v>188</v>
      </c>
    </row>
    <row r="29" spans="1:21" ht="15">
      <c r="A29" s="7" t="s">
        <v>44</v>
      </c>
      <c r="B29" s="12"/>
      <c r="C29" s="9">
        <v>461</v>
      </c>
      <c r="D29" s="9">
        <v>0.4</v>
      </c>
      <c r="E29" s="9">
        <v>1.04</v>
      </c>
      <c r="F29" s="9">
        <v>1.02</v>
      </c>
      <c r="G29" s="12">
        <v>0.98</v>
      </c>
      <c r="H29" s="12">
        <v>1.02</v>
      </c>
      <c r="I29" s="12"/>
      <c r="J29" s="14">
        <f t="shared" si="6"/>
        <v>0</v>
      </c>
      <c r="K29" s="11"/>
      <c r="L29" s="16"/>
      <c r="M29" s="9"/>
      <c r="N29" s="12"/>
      <c r="O29" s="12">
        <f t="shared" si="7"/>
        <v>0</v>
      </c>
      <c r="P29" s="18" t="e">
        <f>O29/#REF!*100</f>
        <v>#REF!</v>
      </c>
      <c r="Q29" s="16"/>
      <c r="R29" s="16"/>
      <c r="S29" s="41"/>
      <c r="T29" s="50"/>
      <c r="U29" s="50"/>
    </row>
    <row r="30" spans="1:21" ht="15.75" thickBot="1">
      <c r="A30" s="55" t="s">
        <v>45</v>
      </c>
      <c r="B30" s="55">
        <v>42.79</v>
      </c>
      <c r="C30" s="140">
        <v>461</v>
      </c>
      <c r="D30" s="140">
        <v>0.4</v>
      </c>
      <c r="E30" s="140">
        <v>1.04</v>
      </c>
      <c r="F30" s="140">
        <v>1.02</v>
      </c>
      <c r="G30" s="141">
        <v>0.98</v>
      </c>
      <c r="H30" s="141">
        <v>1.02</v>
      </c>
      <c r="I30" s="141"/>
      <c r="J30" s="141">
        <f t="shared" si="6"/>
        <v>8366.86885402368</v>
      </c>
      <c r="K30" s="142"/>
      <c r="L30" s="143"/>
      <c r="M30" s="140"/>
      <c r="N30" s="141"/>
      <c r="O30" s="141">
        <f t="shared" si="7"/>
        <v>8366.86885402368</v>
      </c>
      <c r="P30" s="144" t="e">
        <f>O30/#REF!*100</f>
        <v>#REF!</v>
      </c>
      <c r="Q30" s="60">
        <v>5.72</v>
      </c>
      <c r="R30" s="60">
        <f aca="true" t="shared" si="9" ref="R30:R35">B30+Q30</f>
        <v>48.51</v>
      </c>
      <c r="S30" s="145"/>
      <c r="T30" s="146"/>
      <c r="U30" s="132" t="s">
        <v>156</v>
      </c>
    </row>
    <row r="31" spans="1:21" ht="15.75" thickBot="1">
      <c r="A31" s="7" t="s">
        <v>46</v>
      </c>
      <c r="B31" s="171">
        <v>27.45</v>
      </c>
      <c r="C31" s="207">
        <v>15</v>
      </c>
      <c r="D31" s="207"/>
      <c r="E31" s="208"/>
      <c r="F31" s="208"/>
      <c r="G31" s="208"/>
      <c r="H31" s="208"/>
      <c r="I31" s="208"/>
      <c r="J31" s="209">
        <f>SUM(J5:J30)</f>
        <v>215002.63816328402</v>
      </c>
      <c r="K31" s="208"/>
      <c r="L31" s="210">
        <f>SUM(L20:L30)</f>
        <v>0</v>
      </c>
      <c r="M31" s="208"/>
      <c r="N31" s="210">
        <f>SUM(N20:N30)</f>
        <v>3601.3319999999994</v>
      </c>
      <c r="O31" s="210">
        <v>158359.01</v>
      </c>
      <c r="P31" s="210" t="e">
        <f>SUM(P5:P30)</f>
        <v>#REF!</v>
      </c>
      <c r="Q31" s="177">
        <v>3.67</v>
      </c>
      <c r="R31" s="177">
        <f t="shared" si="9"/>
        <v>31.119999999999997</v>
      </c>
      <c r="S31" s="45"/>
      <c r="T31" s="52">
        <v>900</v>
      </c>
      <c r="U31" s="50">
        <f t="shared" si="8"/>
        <v>28007.999999999996</v>
      </c>
    </row>
    <row r="32" spans="1:21" ht="15">
      <c r="A32" s="314" t="s">
        <v>47</v>
      </c>
      <c r="B32" s="314">
        <v>32.55</v>
      </c>
      <c r="C32" s="315"/>
      <c r="D32" s="315"/>
      <c r="E32" s="316"/>
      <c r="F32" s="316"/>
      <c r="G32" s="316"/>
      <c r="H32" s="316"/>
      <c r="I32" s="316"/>
      <c r="J32" s="317"/>
      <c r="K32" s="316"/>
      <c r="L32" s="316"/>
      <c r="M32" s="318"/>
      <c r="N32" s="316" t="s">
        <v>41</v>
      </c>
      <c r="O32" s="319"/>
      <c r="P32" s="315"/>
      <c r="Q32" s="320">
        <v>4.35</v>
      </c>
      <c r="R32" s="320">
        <f t="shared" si="9"/>
        <v>36.9</v>
      </c>
      <c r="S32" s="318"/>
      <c r="T32" s="321">
        <v>950</v>
      </c>
      <c r="U32" s="322">
        <f t="shared" si="8"/>
        <v>35055</v>
      </c>
    </row>
    <row r="33" spans="1:21" ht="15.75" thickBot="1">
      <c r="A33" s="260" t="s">
        <v>48</v>
      </c>
      <c r="B33" s="260">
        <v>32.48</v>
      </c>
      <c r="C33" s="268"/>
      <c r="D33" s="268"/>
      <c r="E33" s="268"/>
      <c r="F33" s="268"/>
      <c r="G33" s="268"/>
      <c r="H33" s="268"/>
      <c r="I33" s="268"/>
      <c r="J33" s="269"/>
      <c r="K33" s="268"/>
      <c r="L33" s="268"/>
      <c r="M33" s="263"/>
      <c r="N33" s="263"/>
      <c r="O33" s="263"/>
      <c r="P33" s="263"/>
      <c r="Q33" s="265">
        <v>4.34</v>
      </c>
      <c r="R33" s="265">
        <f t="shared" si="9"/>
        <v>36.81999999999999</v>
      </c>
      <c r="S33" s="263"/>
      <c r="T33" s="270"/>
      <c r="U33" s="132" t="s">
        <v>156</v>
      </c>
    </row>
    <row r="34" spans="1:21" ht="15.75" thickBot="1">
      <c r="A34" s="301" t="s">
        <v>49</v>
      </c>
      <c r="B34" s="301">
        <v>27.45</v>
      </c>
      <c r="C34" s="323">
        <v>4</v>
      </c>
      <c r="D34" s="323">
        <v>5</v>
      </c>
      <c r="E34" s="323">
        <v>6</v>
      </c>
      <c r="F34" s="323">
        <v>7</v>
      </c>
      <c r="G34" s="323">
        <v>8</v>
      </c>
      <c r="H34" s="323">
        <v>9</v>
      </c>
      <c r="I34" s="323">
        <v>10</v>
      </c>
      <c r="J34" s="324">
        <v>11</v>
      </c>
      <c r="K34" s="323">
        <v>12</v>
      </c>
      <c r="L34" s="323">
        <v>13</v>
      </c>
      <c r="M34" s="323">
        <v>14</v>
      </c>
      <c r="N34" s="323">
        <v>15</v>
      </c>
      <c r="O34" s="323">
        <v>16</v>
      </c>
      <c r="P34" s="323">
        <v>17</v>
      </c>
      <c r="Q34" s="302">
        <v>3.67</v>
      </c>
      <c r="R34" s="302">
        <f t="shared" si="9"/>
        <v>31.119999999999997</v>
      </c>
      <c r="S34" s="325"/>
      <c r="T34" s="326"/>
      <c r="U34" s="132" t="s">
        <v>156</v>
      </c>
    </row>
    <row r="35" spans="1:21" ht="15.75" thickBot="1">
      <c r="A35" s="287" t="s">
        <v>50</v>
      </c>
      <c r="B35" s="287">
        <v>57.27</v>
      </c>
      <c r="C35" s="288">
        <v>461</v>
      </c>
      <c r="D35" s="288">
        <v>0.4</v>
      </c>
      <c r="E35" s="288">
        <v>1.04</v>
      </c>
      <c r="F35" s="288">
        <v>1.02</v>
      </c>
      <c r="G35" s="289">
        <v>0.98</v>
      </c>
      <c r="H35" s="289">
        <v>1.02</v>
      </c>
      <c r="I35" s="289"/>
      <c r="J35" s="289">
        <f>B35*C35*D35*E35*F35*G35*H35</f>
        <v>11198.190681699843</v>
      </c>
      <c r="K35" s="290"/>
      <c r="L35" s="291"/>
      <c r="M35" s="288"/>
      <c r="N35" s="289"/>
      <c r="O35" s="289">
        <f>J35</f>
        <v>11198.190681699843</v>
      </c>
      <c r="P35" s="292" t="e">
        <f>O35/#REF!*100</f>
        <v>#REF!</v>
      </c>
      <c r="Q35" s="293">
        <v>7.73</v>
      </c>
      <c r="R35" s="293">
        <f t="shared" si="9"/>
        <v>65</v>
      </c>
      <c r="S35" s="294"/>
      <c r="T35" s="295">
        <v>950</v>
      </c>
      <c r="U35" s="76" t="s">
        <v>156</v>
      </c>
    </row>
    <row r="36" spans="1:21" ht="15">
      <c r="A36" s="97" t="s">
        <v>51</v>
      </c>
      <c r="B36" s="97">
        <v>97.88</v>
      </c>
      <c r="C36" s="9">
        <v>461</v>
      </c>
      <c r="D36" s="9">
        <v>0.4</v>
      </c>
      <c r="E36" s="9">
        <v>0.96</v>
      </c>
      <c r="F36" s="9">
        <v>1.02</v>
      </c>
      <c r="G36" s="12"/>
      <c r="H36" s="12">
        <v>1.02</v>
      </c>
      <c r="I36" s="12"/>
      <c r="J36" s="14">
        <f aca="true" t="shared" si="10" ref="J36:J43">B36*C36*D36*E36*F36*H36</f>
        <v>18027.124328448</v>
      </c>
      <c r="K36" s="11"/>
      <c r="L36" s="13"/>
      <c r="M36" s="9"/>
      <c r="N36" s="12"/>
      <c r="O36" s="12">
        <f aca="true" t="shared" si="11" ref="O36:O43">J36</f>
        <v>18027.124328448</v>
      </c>
      <c r="P36" s="18" t="e">
        <f>O36/#REF!*100</f>
        <v>#REF!</v>
      </c>
      <c r="Q36" s="98">
        <v>18.44</v>
      </c>
      <c r="R36" s="98">
        <f>B36+Q36</f>
        <v>116.32</v>
      </c>
      <c r="S36" s="41"/>
      <c r="T36" s="54"/>
      <c r="U36" s="76" t="s">
        <v>156</v>
      </c>
    </row>
    <row r="37" spans="1:22" ht="15">
      <c r="A37" s="7" t="s">
        <v>52</v>
      </c>
      <c r="B37" s="171">
        <v>99.92</v>
      </c>
      <c r="C37" s="179">
        <v>461</v>
      </c>
      <c r="D37" s="179">
        <v>0.4</v>
      </c>
      <c r="E37" s="179">
        <v>0.96</v>
      </c>
      <c r="F37" s="179">
        <v>1.02</v>
      </c>
      <c r="G37" s="180"/>
      <c r="H37" s="180">
        <v>1.02</v>
      </c>
      <c r="I37" s="180"/>
      <c r="J37" s="180">
        <f t="shared" si="10"/>
        <v>18402.842898432</v>
      </c>
      <c r="K37" s="181"/>
      <c r="L37" s="171"/>
      <c r="M37" s="179"/>
      <c r="N37" s="180"/>
      <c r="O37" s="180">
        <f t="shared" si="11"/>
        <v>18402.842898432</v>
      </c>
      <c r="P37" s="182" t="e">
        <f>O37/#REF!*100</f>
        <v>#REF!</v>
      </c>
      <c r="Q37" s="177">
        <v>14.47</v>
      </c>
      <c r="R37" s="177">
        <f>B37+Q37</f>
        <v>114.39</v>
      </c>
      <c r="S37" s="41"/>
      <c r="T37" s="50">
        <v>700</v>
      </c>
      <c r="U37" s="50">
        <f>T37*R37</f>
        <v>80073</v>
      </c>
      <c r="V37" s="355" t="s">
        <v>189</v>
      </c>
    </row>
    <row r="38" spans="1:21" ht="15">
      <c r="A38" s="148" t="s">
        <v>53</v>
      </c>
      <c r="B38" s="148">
        <v>52.01</v>
      </c>
      <c r="C38" s="155">
        <v>461</v>
      </c>
      <c r="D38" s="155">
        <v>0.4</v>
      </c>
      <c r="E38" s="155">
        <v>0.97</v>
      </c>
      <c r="F38" s="155">
        <v>1.02</v>
      </c>
      <c r="G38" s="156"/>
      <c r="H38" s="156">
        <v>1.02</v>
      </c>
      <c r="I38" s="156"/>
      <c r="J38" s="157">
        <f t="shared" si="10"/>
        <v>9678.762837072</v>
      </c>
      <c r="K38" s="158"/>
      <c r="L38" s="159"/>
      <c r="M38" s="155"/>
      <c r="N38" s="156"/>
      <c r="O38" s="156">
        <f t="shared" si="11"/>
        <v>9678.762837072</v>
      </c>
      <c r="P38" s="160" t="e">
        <f>O38/#REF!*100</f>
        <v>#REF!</v>
      </c>
      <c r="Q38" s="153">
        <v>10.19</v>
      </c>
      <c r="R38" s="153">
        <f aca="true" t="shared" si="12" ref="R38:R69">B38+Q38</f>
        <v>62.199999999999996</v>
      </c>
      <c r="S38" s="44"/>
      <c r="T38" s="54"/>
      <c r="U38" s="76" t="s">
        <v>156</v>
      </c>
    </row>
    <row r="39" spans="1:21" ht="15">
      <c r="A39" s="148" t="s">
        <v>54</v>
      </c>
      <c r="B39" s="148">
        <v>52.01</v>
      </c>
      <c r="C39" s="149">
        <v>461</v>
      </c>
      <c r="D39" s="149">
        <v>0.4</v>
      </c>
      <c r="E39" s="150">
        <v>1</v>
      </c>
      <c r="F39" s="149">
        <v>1.02</v>
      </c>
      <c r="G39" s="150"/>
      <c r="H39" s="150">
        <v>1.02</v>
      </c>
      <c r="I39" s="150"/>
      <c r="J39" s="150">
        <f t="shared" si="10"/>
        <v>9978.1060176</v>
      </c>
      <c r="K39" s="161"/>
      <c r="L39" s="148"/>
      <c r="M39" s="149"/>
      <c r="N39" s="150"/>
      <c r="O39" s="150">
        <f t="shared" si="11"/>
        <v>9978.1060176</v>
      </c>
      <c r="P39" s="152" t="e">
        <f>O39/#REF!*100</f>
        <v>#REF!</v>
      </c>
      <c r="Q39" s="153">
        <v>10.19</v>
      </c>
      <c r="R39" s="153">
        <f t="shared" si="12"/>
        <v>62.199999999999996</v>
      </c>
      <c r="S39" s="74"/>
      <c r="T39" s="75"/>
      <c r="U39" s="76" t="s">
        <v>156</v>
      </c>
    </row>
    <row r="40" spans="1:22" ht="15">
      <c r="A40" s="7" t="s">
        <v>55</v>
      </c>
      <c r="B40" s="171">
        <v>93.83</v>
      </c>
      <c r="C40" s="179">
        <v>461</v>
      </c>
      <c r="D40" s="179">
        <v>0.4</v>
      </c>
      <c r="E40" s="179">
        <v>1.04</v>
      </c>
      <c r="F40" s="179">
        <v>1.02</v>
      </c>
      <c r="G40" s="180"/>
      <c r="H40" s="180">
        <v>1.02</v>
      </c>
      <c r="I40" s="180"/>
      <c r="J40" s="180">
        <f t="shared" si="10"/>
        <v>18721.313500032004</v>
      </c>
      <c r="K40" s="181"/>
      <c r="L40" s="171"/>
      <c r="M40" s="179"/>
      <c r="N40" s="180"/>
      <c r="O40" s="180">
        <f t="shared" si="11"/>
        <v>18721.313500032004</v>
      </c>
      <c r="P40" s="182" t="e">
        <f>O40/#REF!*100</f>
        <v>#REF!</v>
      </c>
      <c r="Q40" s="177">
        <v>13.58</v>
      </c>
      <c r="R40" s="177">
        <f t="shared" si="12"/>
        <v>107.41</v>
      </c>
      <c r="S40" s="41"/>
      <c r="T40" s="50">
        <v>700</v>
      </c>
      <c r="U40" s="50">
        <f>T40*R40</f>
        <v>75187</v>
      </c>
      <c r="V40" s="355" t="s">
        <v>189</v>
      </c>
    </row>
    <row r="41" spans="1:21" ht="15">
      <c r="A41" s="7" t="s">
        <v>56</v>
      </c>
      <c r="B41" s="12"/>
      <c r="C41" s="80">
        <v>461</v>
      </c>
      <c r="D41" s="80">
        <v>0.4</v>
      </c>
      <c r="E41" s="80">
        <v>1.04</v>
      </c>
      <c r="F41" s="80">
        <v>1.02</v>
      </c>
      <c r="G41" s="81"/>
      <c r="H41" s="81">
        <v>1.02</v>
      </c>
      <c r="I41" s="81"/>
      <c r="J41" s="81">
        <f t="shared" si="10"/>
        <v>0</v>
      </c>
      <c r="K41" s="82"/>
      <c r="L41" s="79"/>
      <c r="M41" s="80"/>
      <c r="N41" s="81"/>
      <c r="O41" s="81">
        <f t="shared" si="11"/>
        <v>0</v>
      </c>
      <c r="P41" s="83" t="e">
        <f>O41/#REF!*100</f>
        <v>#REF!</v>
      </c>
      <c r="Q41" s="16"/>
      <c r="R41" s="39"/>
      <c r="S41" s="84"/>
      <c r="T41" s="99"/>
      <c r="U41" s="100"/>
    </row>
    <row r="42" spans="1:21" ht="15">
      <c r="A42" s="148" t="s">
        <v>57</v>
      </c>
      <c r="B42" s="148">
        <v>42.79</v>
      </c>
      <c r="C42" s="162">
        <v>461</v>
      </c>
      <c r="D42" s="162">
        <v>0.4</v>
      </c>
      <c r="E42" s="162">
        <v>1.04</v>
      </c>
      <c r="F42" s="162">
        <v>1.02</v>
      </c>
      <c r="G42" s="163"/>
      <c r="H42" s="163">
        <v>1.02</v>
      </c>
      <c r="I42" s="163"/>
      <c r="J42" s="163">
        <f t="shared" si="10"/>
        <v>8537.621279616002</v>
      </c>
      <c r="K42" s="161"/>
      <c r="L42" s="153"/>
      <c r="M42" s="162"/>
      <c r="N42" s="163"/>
      <c r="O42" s="163">
        <f t="shared" si="11"/>
        <v>8537.621279616002</v>
      </c>
      <c r="P42" s="152" t="e">
        <f>O42/#REF!*100</f>
        <v>#REF!</v>
      </c>
      <c r="Q42" s="153">
        <v>7.74</v>
      </c>
      <c r="R42" s="153">
        <f t="shared" si="12"/>
        <v>50.53</v>
      </c>
      <c r="S42" s="84"/>
      <c r="T42" s="85"/>
      <c r="U42" s="78" t="s">
        <v>156</v>
      </c>
    </row>
    <row r="43" spans="1:21" ht="15">
      <c r="A43" s="148" t="s">
        <v>58</v>
      </c>
      <c r="B43" s="148">
        <v>27.45</v>
      </c>
      <c r="C43" s="149">
        <v>461</v>
      </c>
      <c r="D43" s="149">
        <v>0.4</v>
      </c>
      <c r="E43" s="149">
        <v>1.04</v>
      </c>
      <c r="F43" s="149">
        <v>1.02</v>
      </c>
      <c r="G43" s="150"/>
      <c r="H43" s="150">
        <v>1.02</v>
      </c>
      <c r="I43" s="150"/>
      <c r="J43" s="150">
        <f t="shared" si="10"/>
        <v>5476.92694848</v>
      </c>
      <c r="K43" s="151"/>
      <c r="L43" s="148"/>
      <c r="M43" s="149"/>
      <c r="N43" s="150"/>
      <c r="O43" s="150">
        <f t="shared" si="11"/>
        <v>5476.92694848</v>
      </c>
      <c r="P43" s="152" t="e">
        <f>O43/#REF!*100</f>
        <v>#REF!</v>
      </c>
      <c r="Q43" s="153">
        <v>4.96</v>
      </c>
      <c r="R43" s="153">
        <f t="shared" si="12"/>
        <v>32.41</v>
      </c>
      <c r="S43" s="41"/>
      <c r="T43" s="54"/>
      <c r="U43" s="76" t="s">
        <v>156</v>
      </c>
    </row>
    <row r="44" spans="1:21" ht="15">
      <c r="A44" s="148" t="s">
        <v>59</v>
      </c>
      <c r="B44" s="148">
        <v>32.55</v>
      </c>
      <c r="C44" s="162"/>
      <c r="D44" s="162"/>
      <c r="E44" s="162"/>
      <c r="F44" s="162"/>
      <c r="G44" s="163"/>
      <c r="H44" s="163"/>
      <c r="I44" s="163"/>
      <c r="J44" s="162"/>
      <c r="K44" s="161"/>
      <c r="L44" s="153"/>
      <c r="M44" s="162"/>
      <c r="N44" s="163"/>
      <c r="O44" s="163"/>
      <c r="P44" s="152"/>
      <c r="Q44" s="153">
        <v>5.89</v>
      </c>
      <c r="R44" s="153">
        <f t="shared" si="12"/>
        <v>38.44</v>
      </c>
      <c r="S44" s="41"/>
      <c r="T44" s="54"/>
      <c r="U44" s="76" t="s">
        <v>156</v>
      </c>
    </row>
    <row r="45" spans="1:21" ht="15">
      <c r="A45" s="148" t="s">
        <v>60</v>
      </c>
      <c r="B45" s="148">
        <v>32.48</v>
      </c>
      <c r="C45" s="162">
        <v>461</v>
      </c>
      <c r="D45" s="162">
        <v>0.4</v>
      </c>
      <c r="E45" s="162">
        <v>0.96</v>
      </c>
      <c r="F45" s="162">
        <v>1.02</v>
      </c>
      <c r="G45" s="163"/>
      <c r="H45" s="163">
        <v>1.02</v>
      </c>
      <c r="I45" s="163"/>
      <c r="J45" s="163">
        <f>B45*C45*D45*E45*F45*H45</f>
        <v>5982.028996608</v>
      </c>
      <c r="K45" s="161"/>
      <c r="L45" s="148"/>
      <c r="M45" s="162"/>
      <c r="N45" s="163"/>
      <c r="O45" s="163">
        <f aca="true" t="shared" si="13" ref="O45:O55">J45</f>
        <v>5982.028996608</v>
      </c>
      <c r="P45" s="152" t="e">
        <f>O45/#REF!*100</f>
        <v>#REF!</v>
      </c>
      <c r="Q45" s="153">
        <v>5.87</v>
      </c>
      <c r="R45" s="153">
        <f t="shared" si="12"/>
        <v>38.349999999999994</v>
      </c>
      <c r="S45" s="61"/>
      <c r="T45" s="54"/>
      <c r="U45" s="76" t="s">
        <v>156</v>
      </c>
    </row>
    <row r="46" spans="1:21" ht="15">
      <c r="A46" s="148" t="s">
        <v>61</v>
      </c>
      <c r="B46" s="148">
        <v>27.45</v>
      </c>
      <c r="C46" s="162">
        <v>461</v>
      </c>
      <c r="D46" s="162">
        <v>0.4</v>
      </c>
      <c r="E46" s="162">
        <v>0.96</v>
      </c>
      <c r="F46" s="162">
        <v>1.02</v>
      </c>
      <c r="G46" s="163"/>
      <c r="H46" s="163">
        <v>1.02</v>
      </c>
      <c r="I46" s="163"/>
      <c r="J46" s="163">
        <f aca="true" t="shared" si="14" ref="J46:J55">B46*C46*D46*E46*F46*H46</f>
        <v>5055.62487552</v>
      </c>
      <c r="K46" s="161"/>
      <c r="L46" s="148"/>
      <c r="M46" s="162"/>
      <c r="N46" s="163"/>
      <c r="O46" s="163">
        <f t="shared" si="13"/>
        <v>5055.62487552</v>
      </c>
      <c r="P46" s="152" t="e">
        <f>O46/#REF!*100</f>
        <v>#REF!</v>
      </c>
      <c r="Q46" s="153">
        <v>4.96</v>
      </c>
      <c r="R46" s="153">
        <f t="shared" si="12"/>
        <v>32.41</v>
      </c>
      <c r="S46" s="61"/>
      <c r="T46" s="54"/>
      <c r="U46" s="76" t="s">
        <v>156</v>
      </c>
    </row>
    <row r="47" spans="1:21" ht="15">
      <c r="A47" s="148" t="s">
        <v>62</v>
      </c>
      <c r="B47" s="148">
        <v>57.27</v>
      </c>
      <c r="C47" s="162">
        <v>461</v>
      </c>
      <c r="D47" s="162">
        <v>0.4</v>
      </c>
      <c r="E47" s="162">
        <v>0.96</v>
      </c>
      <c r="F47" s="162">
        <v>1.02</v>
      </c>
      <c r="G47" s="163"/>
      <c r="H47" s="163">
        <v>1.02</v>
      </c>
      <c r="I47" s="163"/>
      <c r="J47" s="163">
        <f t="shared" si="14"/>
        <v>10547.746324992</v>
      </c>
      <c r="K47" s="161"/>
      <c r="L47" s="148"/>
      <c r="M47" s="162"/>
      <c r="N47" s="163"/>
      <c r="O47" s="163">
        <f t="shared" si="13"/>
        <v>10547.746324992</v>
      </c>
      <c r="P47" s="152" t="e">
        <f>O47/#REF!*100</f>
        <v>#REF!</v>
      </c>
      <c r="Q47" s="153">
        <v>10.47</v>
      </c>
      <c r="R47" s="153">
        <f t="shared" si="12"/>
        <v>67.74000000000001</v>
      </c>
      <c r="S47" s="61"/>
      <c r="T47" s="54"/>
      <c r="U47" s="76" t="s">
        <v>156</v>
      </c>
    </row>
    <row r="48" spans="1:21" ht="15">
      <c r="A48" s="148" t="s">
        <v>63</v>
      </c>
      <c r="B48" s="148">
        <v>97.88</v>
      </c>
      <c r="C48" s="162">
        <v>461</v>
      </c>
      <c r="D48" s="162">
        <v>0.4</v>
      </c>
      <c r="E48" s="162">
        <v>0.96</v>
      </c>
      <c r="F48" s="162">
        <v>1.02</v>
      </c>
      <c r="G48" s="163"/>
      <c r="H48" s="163">
        <v>1.02</v>
      </c>
      <c r="I48" s="163"/>
      <c r="J48" s="163">
        <f t="shared" si="14"/>
        <v>18027.124328448</v>
      </c>
      <c r="K48" s="161"/>
      <c r="L48" s="148"/>
      <c r="M48" s="162"/>
      <c r="N48" s="163"/>
      <c r="O48" s="163">
        <f t="shared" si="13"/>
        <v>18027.124328448</v>
      </c>
      <c r="P48" s="152" t="e">
        <f>O48/#REF!*100</f>
        <v>#REF!</v>
      </c>
      <c r="Q48" s="153">
        <v>18.44</v>
      </c>
      <c r="R48" s="153">
        <f t="shared" si="12"/>
        <v>116.32</v>
      </c>
      <c r="S48" s="61"/>
      <c r="T48" s="54"/>
      <c r="U48" s="76" t="s">
        <v>156</v>
      </c>
    </row>
    <row r="49" spans="1:21" ht="15">
      <c r="A49" s="148" t="s">
        <v>64</v>
      </c>
      <c r="B49" s="148">
        <v>99.92</v>
      </c>
      <c r="C49" s="162">
        <v>461</v>
      </c>
      <c r="D49" s="162">
        <v>0.4</v>
      </c>
      <c r="E49" s="162">
        <v>0.96</v>
      </c>
      <c r="F49" s="162">
        <v>1.02</v>
      </c>
      <c r="G49" s="163"/>
      <c r="H49" s="163">
        <v>1.02</v>
      </c>
      <c r="I49" s="163"/>
      <c r="J49" s="163">
        <f t="shared" si="14"/>
        <v>18402.842898432</v>
      </c>
      <c r="K49" s="161"/>
      <c r="L49" s="148"/>
      <c r="M49" s="162"/>
      <c r="N49" s="163"/>
      <c r="O49" s="163">
        <f t="shared" si="13"/>
        <v>18402.842898432</v>
      </c>
      <c r="P49" s="152" t="e">
        <f>O49/#REF!*100</f>
        <v>#REF!</v>
      </c>
      <c r="Q49" s="153">
        <v>19.58</v>
      </c>
      <c r="R49" s="153">
        <f t="shared" si="12"/>
        <v>119.5</v>
      </c>
      <c r="S49" s="61"/>
      <c r="T49" s="54"/>
      <c r="U49" s="76" t="s">
        <v>156</v>
      </c>
    </row>
    <row r="50" spans="1:21" ht="15">
      <c r="A50" s="148" t="s">
        <v>65</v>
      </c>
      <c r="B50" s="148">
        <v>52.01</v>
      </c>
      <c r="C50" s="162">
        <v>461</v>
      </c>
      <c r="D50" s="162">
        <v>0.4</v>
      </c>
      <c r="E50" s="162">
        <v>0.97</v>
      </c>
      <c r="F50" s="162">
        <v>1.02</v>
      </c>
      <c r="G50" s="163"/>
      <c r="H50" s="163">
        <v>1.02</v>
      </c>
      <c r="I50" s="163"/>
      <c r="J50" s="163">
        <f t="shared" si="14"/>
        <v>9678.762837072</v>
      </c>
      <c r="K50" s="161"/>
      <c r="L50" s="148"/>
      <c r="M50" s="162"/>
      <c r="N50" s="163"/>
      <c r="O50" s="163">
        <f t="shared" si="13"/>
        <v>9678.762837072</v>
      </c>
      <c r="P50" s="152" t="e">
        <f>O50/#REF!*100</f>
        <v>#REF!</v>
      </c>
      <c r="Q50" s="153">
        <v>10.19</v>
      </c>
      <c r="R50" s="153">
        <f t="shared" si="12"/>
        <v>62.199999999999996</v>
      </c>
      <c r="S50" s="61"/>
      <c r="T50" s="54"/>
      <c r="U50" s="76" t="s">
        <v>156</v>
      </c>
    </row>
    <row r="51" spans="1:21" ht="15">
      <c r="A51" s="148" t="s">
        <v>66</v>
      </c>
      <c r="B51" s="148">
        <v>52.01</v>
      </c>
      <c r="C51" s="162">
        <v>461</v>
      </c>
      <c r="D51" s="162">
        <v>0.4</v>
      </c>
      <c r="E51" s="163">
        <v>1</v>
      </c>
      <c r="F51" s="162">
        <v>1.02</v>
      </c>
      <c r="G51" s="163"/>
      <c r="H51" s="163">
        <v>1.02</v>
      </c>
      <c r="I51" s="163"/>
      <c r="J51" s="163">
        <f t="shared" si="14"/>
        <v>9978.1060176</v>
      </c>
      <c r="K51" s="161"/>
      <c r="L51" s="148"/>
      <c r="M51" s="162"/>
      <c r="N51" s="163"/>
      <c r="O51" s="163">
        <f t="shared" si="13"/>
        <v>9978.1060176</v>
      </c>
      <c r="P51" s="152" t="e">
        <f>O51/#REF!*100</f>
        <v>#REF!</v>
      </c>
      <c r="Q51" s="153">
        <v>10.19</v>
      </c>
      <c r="R51" s="153">
        <f t="shared" si="12"/>
        <v>62.199999999999996</v>
      </c>
      <c r="S51" s="61"/>
      <c r="T51" s="54"/>
      <c r="U51" s="76" t="s">
        <v>156</v>
      </c>
    </row>
    <row r="52" spans="1:21" ht="15">
      <c r="A52" s="148" t="s">
        <v>67</v>
      </c>
      <c r="B52" s="148">
        <v>93.83</v>
      </c>
      <c r="C52" s="162">
        <v>461</v>
      </c>
      <c r="D52" s="162">
        <v>0.4</v>
      </c>
      <c r="E52" s="162">
        <v>1.04</v>
      </c>
      <c r="F52" s="162">
        <v>1.02</v>
      </c>
      <c r="G52" s="163"/>
      <c r="H52" s="163">
        <v>1.02</v>
      </c>
      <c r="I52" s="163"/>
      <c r="J52" s="163">
        <f t="shared" si="14"/>
        <v>18721.313500032004</v>
      </c>
      <c r="K52" s="161"/>
      <c r="L52" s="148"/>
      <c r="M52" s="162"/>
      <c r="N52" s="163"/>
      <c r="O52" s="163">
        <f t="shared" si="13"/>
        <v>18721.313500032004</v>
      </c>
      <c r="P52" s="152" t="e">
        <f>O52/#REF!*100</f>
        <v>#REF!</v>
      </c>
      <c r="Q52" s="153">
        <v>18.39</v>
      </c>
      <c r="R52" s="153">
        <f t="shared" si="12"/>
        <v>112.22</v>
      </c>
      <c r="S52" s="61"/>
      <c r="T52" s="54"/>
      <c r="U52" s="76" t="s">
        <v>156</v>
      </c>
    </row>
    <row r="53" spans="1:21" ht="15">
      <c r="A53" s="7" t="s">
        <v>68</v>
      </c>
      <c r="B53" s="180"/>
      <c r="C53" s="172">
        <v>461</v>
      </c>
      <c r="D53" s="172">
        <v>0.4</v>
      </c>
      <c r="E53" s="172">
        <v>1.04</v>
      </c>
      <c r="F53" s="172">
        <v>1.02</v>
      </c>
      <c r="G53" s="173"/>
      <c r="H53" s="173">
        <v>1.02</v>
      </c>
      <c r="I53" s="173"/>
      <c r="J53" s="173">
        <f t="shared" si="14"/>
        <v>0</v>
      </c>
      <c r="K53" s="174"/>
      <c r="L53" s="186"/>
      <c r="M53" s="172"/>
      <c r="N53" s="173"/>
      <c r="O53" s="173">
        <f t="shared" si="13"/>
        <v>0</v>
      </c>
      <c r="P53" s="176" t="e">
        <f>O53/#REF!*100</f>
        <v>#REF!</v>
      </c>
      <c r="Q53" s="177"/>
      <c r="R53" s="177"/>
      <c r="S53" s="61"/>
      <c r="T53" s="96"/>
      <c r="U53" s="101"/>
    </row>
    <row r="54" spans="1:21" ht="15">
      <c r="A54" s="55" t="s">
        <v>69</v>
      </c>
      <c r="B54" s="55">
        <v>42.14</v>
      </c>
      <c r="C54" s="56">
        <v>461</v>
      </c>
      <c r="D54" s="56">
        <v>0.4</v>
      </c>
      <c r="E54" s="56">
        <v>1.04</v>
      </c>
      <c r="F54" s="56">
        <v>1.02</v>
      </c>
      <c r="G54" s="57"/>
      <c r="H54" s="57">
        <v>1.02</v>
      </c>
      <c r="I54" s="57"/>
      <c r="J54" s="57">
        <f t="shared" si="14"/>
        <v>8407.930841856003</v>
      </c>
      <c r="K54" s="58"/>
      <c r="L54" s="153"/>
      <c r="M54" s="162"/>
      <c r="N54" s="163"/>
      <c r="O54" s="163">
        <f t="shared" si="13"/>
        <v>8407.930841856003</v>
      </c>
      <c r="P54" s="225" t="e">
        <f>O54/#REF!*100</f>
        <v>#REF!</v>
      </c>
      <c r="Q54" s="226">
        <v>5.63</v>
      </c>
      <c r="R54" s="226">
        <f t="shared" si="12"/>
        <v>47.77</v>
      </c>
      <c r="S54" s="258"/>
      <c r="T54" s="259"/>
      <c r="U54" s="234" t="s">
        <v>156</v>
      </c>
    </row>
    <row r="55" spans="1:21" ht="15">
      <c r="A55" s="55" t="s">
        <v>70</v>
      </c>
      <c r="B55" s="55">
        <v>27.45</v>
      </c>
      <c r="C55" s="56">
        <v>461</v>
      </c>
      <c r="D55" s="56">
        <v>0.4</v>
      </c>
      <c r="E55" s="56">
        <v>1.04</v>
      </c>
      <c r="F55" s="56">
        <v>1.02</v>
      </c>
      <c r="G55" s="57"/>
      <c r="H55" s="57">
        <v>1.02</v>
      </c>
      <c r="I55" s="57"/>
      <c r="J55" s="57">
        <f t="shared" si="14"/>
        <v>5476.92694848</v>
      </c>
      <c r="K55" s="58"/>
      <c r="L55" s="148"/>
      <c r="M55" s="162"/>
      <c r="N55" s="163"/>
      <c r="O55" s="163">
        <f t="shared" si="13"/>
        <v>5476.92694848</v>
      </c>
      <c r="P55" s="225" t="e">
        <f>O55/#REF!*100</f>
        <v>#REF!</v>
      </c>
      <c r="Q55" s="226">
        <v>3.67</v>
      </c>
      <c r="R55" s="226">
        <f t="shared" si="12"/>
        <v>31.119999999999997</v>
      </c>
      <c r="S55" s="258"/>
      <c r="T55" s="259"/>
      <c r="U55" s="76" t="s">
        <v>156</v>
      </c>
    </row>
    <row r="56" spans="1:21" ht="15">
      <c r="A56" s="241" t="s">
        <v>71</v>
      </c>
      <c r="B56" s="241">
        <v>32.55</v>
      </c>
      <c r="C56" s="242"/>
      <c r="D56" s="242"/>
      <c r="E56" s="242"/>
      <c r="F56" s="242"/>
      <c r="G56" s="243"/>
      <c r="H56" s="243"/>
      <c r="I56" s="243"/>
      <c r="J56" s="242"/>
      <c r="K56" s="244"/>
      <c r="L56" s="55"/>
      <c r="M56" s="72"/>
      <c r="N56" s="73"/>
      <c r="O56" s="73"/>
      <c r="P56" s="152"/>
      <c r="Q56" s="153">
        <v>4.35</v>
      </c>
      <c r="R56" s="153">
        <f t="shared" si="12"/>
        <v>36.9</v>
      </c>
      <c r="S56" s="240"/>
      <c r="T56" s="165"/>
      <c r="U56" s="76" t="s">
        <v>156</v>
      </c>
    </row>
    <row r="57" spans="1:21" ht="15">
      <c r="A57" s="221" t="s">
        <v>72</v>
      </c>
      <c r="B57" s="221">
        <v>32.48</v>
      </c>
      <c r="C57" s="242">
        <v>461</v>
      </c>
      <c r="D57" s="242">
        <v>0.4</v>
      </c>
      <c r="E57" s="242">
        <v>0.96</v>
      </c>
      <c r="F57" s="242">
        <v>1.02</v>
      </c>
      <c r="G57" s="243"/>
      <c r="H57" s="243">
        <v>1.02</v>
      </c>
      <c r="I57" s="243"/>
      <c r="J57" s="243">
        <f>B57*C57*D57*E57*F57*H57</f>
        <v>5982.028996608</v>
      </c>
      <c r="K57" s="244"/>
      <c r="L57" s="60"/>
      <c r="M57" s="72"/>
      <c r="N57" s="73"/>
      <c r="O57" s="73">
        <f>J57</f>
        <v>5982.028996608</v>
      </c>
      <c r="P57" s="152" t="e">
        <f>O57/#REF!*100</f>
        <v>#REF!</v>
      </c>
      <c r="Q57" s="153">
        <v>4.34</v>
      </c>
      <c r="R57" s="153">
        <f t="shared" si="12"/>
        <v>36.81999999999999</v>
      </c>
      <c r="S57" s="240"/>
      <c r="T57" s="165"/>
      <c r="U57" s="76" t="s">
        <v>156</v>
      </c>
    </row>
    <row r="58" spans="1:22" ht="15">
      <c r="A58" s="7" t="s">
        <v>73</v>
      </c>
      <c r="B58" s="171">
        <v>27.45</v>
      </c>
      <c r="C58" s="179">
        <v>461</v>
      </c>
      <c r="D58" s="179">
        <v>0.4</v>
      </c>
      <c r="E58" s="179">
        <v>0.96</v>
      </c>
      <c r="F58" s="179">
        <v>1.02</v>
      </c>
      <c r="G58" s="180"/>
      <c r="H58" s="180">
        <v>1.02</v>
      </c>
      <c r="I58" s="180"/>
      <c r="J58" s="180">
        <f aca="true" t="shared" si="15" ref="J58:J63">B58*C58*D58*E58*F58*H58</f>
        <v>5055.62487552</v>
      </c>
      <c r="K58" s="181"/>
      <c r="L58" s="171"/>
      <c r="M58" s="179"/>
      <c r="N58" s="180"/>
      <c r="O58" s="180">
        <f aca="true" t="shared" si="16" ref="O58:O64">J58</f>
        <v>5055.62487552</v>
      </c>
      <c r="P58" s="182" t="e">
        <f>O58/#REF!*100</f>
        <v>#REF!</v>
      </c>
      <c r="Q58" s="177">
        <v>3.67</v>
      </c>
      <c r="R58" s="177">
        <f t="shared" si="12"/>
        <v>31.119999999999997</v>
      </c>
      <c r="S58" s="41"/>
      <c r="T58" s="50">
        <v>700</v>
      </c>
      <c r="U58" s="50">
        <f aca="true" t="shared" si="17" ref="U58:U67">T58*R58</f>
        <v>21784</v>
      </c>
      <c r="V58" s="355" t="s">
        <v>188</v>
      </c>
    </row>
    <row r="59" spans="1:21" ht="15">
      <c r="A59" s="55" t="s">
        <v>74</v>
      </c>
      <c r="B59" s="55">
        <v>57.27</v>
      </c>
      <c r="C59" s="72">
        <v>461</v>
      </c>
      <c r="D59" s="72">
        <v>0.4</v>
      </c>
      <c r="E59" s="72">
        <v>0.96</v>
      </c>
      <c r="F59" s="72">
        <v>1.02</v>
      </c>
      <c r="G59" s="73"/>
      <c r="H59" s="73">
        <v>1.02</v>
      </c>
      <c r="I59" s="73"/>
      <c r="J59" s="73">
        <f t="shared" si="15"/>
        <v>10547.746324992</v>
      </c>
      <c r="K59" s="151"/>
      <c r="L59" s="221"/>
      <c r="M59" s="72"/>
      <c r="N59" s="73"/>
      <c r="O59" s="73">
        <f t="shared" si="16"/>
        <v>10547.746324992</v>
      </c>
      <c r="P59" s="152" t="e">
        <f>O59/#REF!*100</f>
        <v>#REF!</v>
      </c>
      <c r="Q59" s="153">
        <v>7.73</v>
      </c>
      <c r="R59" s="153">
        <f t="shared" si="12"/>
        <v>65</v>
      </c>
      <c r="S59" s="240"/>
      <c r="T59" s="165"/>
      <c r="U59" s="166" t="s">
        <v>156</v>
      </c>
    </row>
    <row r="60" spans="1:21" ht="15">
      <c r="A60" s="55" t="s">
        <v>75</v>
      </c>
      <c r="B60" s="55">
        <v>88.54</v>
      </c>
      <c r="C60" s="72">
        <v>461</v>
      </c>
      <c r="D60" s="72">
        <v>0.4</v>
      </c>
      <c r="E60" s="72">
        <v>0.96</v>
      </c>
      <c r="F60" s="72">
        <v>1.02</v>
      </c>
      <c r="G60" s="73"/>
      <c r="H60" s="73">
        <v>1.02</v>
      </c>
      <c r="I60" s="73"/>
      <c r="J60" s="73">
        <f t="shared" si="15"/>
        <v>16306.922640384002</v>
      </c>
      <c r="K60" s="151"/>
      <c r="L60" s="221"/>
      <c r="M60" s="72"/>
      <c r="N60" s="73"/>
      <c r="O60" s="73">
        <f t="shared" si="16"/>
        <v>16306.922640384002</v>
      </c>
      <c r="P60" s="152" t="e">
        <f>O60/#REF!*100</f>
        <v>#REF!</v>
      </c>
      <c r="Q60" s="153">
        <v>12.33</v>
      </c>
      <c r="R60" s="153">
        <f t="shared" si="12"/>
        <v>100.87</v>
      </c>
      <c r="S60" s="240"/>
      <c r="T60" s="165"/>
      <c r="U60" s="166" t="s">
        <v>156</v>
      </c>
    </row>
    <row r="61" spans="1:21" ht="15">
      <c r="A61" s="7" t="s">
        <v>76</v>
      </c>
      <c r="B61" s="171">
        <v>82.83</v>
      </c>
      <c r="C61" s="179">
        <v>461</v>
      </c>
      <c r="D61" s="179">
        <v>0.4</v>
      </c>
      <c r="E61" s="179">
        <v>0.96</v>
      </c>
      <c r="F61" s="179">
        <v>1.02</v>
      </c>
      <c r="G61" s="180"/>
      <c r="H61" s="180">
        <v>1.02</v>
      </c>
      <c r="I61" s="180"/>
      <c r="J61" s="180">
        <f t="shared" si="15"/>
        <v>15255.278995967998</v>
      </c>
      <c r="K61" s="181"/>
      <c r="L61" s="171"/>
      <c r="M61" s="179"/>
      <c r="N61" s="180"/>
      <c r="O61" s="180">
        <f t="shared" si="16"/>
        <v>15255.278995967998</v>
      </c>
      <c r="P61" s="182" t="e">
        <f>O61/#REF!*100</f>
        <v>#REF!</v>
      </c>
      <c r="Q61" s="177">
        <v>11.99</v>
      </c>
      <c r="R61" s="177">
        <f t="shared" si="12"/>
        <v>94.82</v>
      </c>
      <c r="S61" s="41"/>
      <c r="T61" s="50">
        <v>900</v>
      </c>
      <c r="U61" s="50">
        <f t="shared" si="17"/>
        <v>85338</v>
      </c>
    </row>
    <row r="62" spans="1:21" ht="15">
      <c r="A62" s="7" t="s">
        <v>77</v>
      </c>
      <c r="B62" s="171">
        <v>46.19</v>
      </c>
      <c r="C62" s="179">
        <v>461</v>
      </c>
      <c r="D62" s="179">
        <v>0.4</v>
      </c>
      <c r="E62" s="179">
        <v>0.97</v>
      </c>
      <c r="F62" s="179">
        <v>1.02</v>
      </c>
      <c r="G62" s="180"/>
      <c r="H62" s="180">
        <v>1.02</v>
      </c>
      <c r="I62" s="180"/>
      <c r="J62" s="180">
        <f t="shared" si="15"/>
        <v>8595.694201968</v>
      </c>
      <c r="K62" s="181"/>
      <c r="L62" s="171"/>
      <c r="M62" s="179"/>
      <c r="N62" s="180"/>
      <c r="O62" s="180">
        <f t="shared" si="16"/>
        <v>8595.694201968</v>
      </c>
      <c r="P62" s="182" t="e">
        <f>O62/#REF!*100</f>
        <v>#REF!</v>
      </c>
      <c r="Q62" s="177">
        <v>6.69</v>
      </c>
      <c r="R62" s="177">
        <f t="shared" si="12"/>
        <v>52.879999999999995</v>
      </c>
      <c r="S62" s="41"/>
      <c r="T62" s="50">
        <v>900</v>
      </c>
      <c r="U62" s="50">
        <f t="shared" si="17"/>
        <v>47591.99999999999</v>
      </c>
    </row>
    <row r="63" spans="1:21" ht="15.75" thickBot="1">
      <c r="A63" s="7" t="s">
        <v>78</v>
      </c>
      <c r="B63" s="171">
        <v>46.19</v>
      </c>
      <c r="C63" s="217">
        <v>461</v>
      </c>
      <c r="D63" s="217">
        <v>0.4</v>
      </c>
      <c r="E63" s="218">
        <v>1</v>
      </c>
      <c r="F63" s="217">
        <v>1.02</v>
      </c>
      <c r="G63" s="218"/>
      <c r="H63" s="218">
        <v>1.02</v>
      </c>
      <c r="I63" s="218"/>
      <c r="J63" s="218">
        <f t="shared" si="15"/>
        <v>8861.5404144</v>
      </c>
      <c r="K63" s="185"/>
      <c r="L63" s="206"/>
      <c r="M63" s="217"/>
      <c r="N63" s="218"/>
      <c r="O63" s="218">
        <f t="shared" si="16"/>
        <v>8861.5404144</v>
      </c>
      <c r="P63" s="219" t="e">
        <f>O63/#REF!*100</f>
        <v>#REF!</v>
      </c>
      <c r="Q63" s="177">
        <v>6.69</v>
      </c>
      <c r="R63" s="177">
        <f t="shared" si="12"/>
        <v>52.879999999999995</v>
      </c>
      <c r="S63" s="49"/>
      <c r="T63" s="51">
        <v>900</v>
      </c>
      <c r="U63" s="50">
        <f t="shared" si="17"/>
        <v>47591.99999999999</v>
      </c>
    </row>
    <row r="64" spans="1:22" ht="15.75" thickBot="1">
      <c r="A64" s="7" t="s">
        <v>79</v>
      </c>
      <c r="B64" s="171">
        <v>95.06</v>
      </c>
      <c r="C64" s="208"/>
      <c r="D64" s="208"/>
      <c r="E64" s="208"/>
      <c r="F64" s="208"/>
      <c r="G64" s="208"/>
      <c r="H64" s="208"/>
      <c r="I64" s="208"/>
      <c r="J64" s="210">
        <f>SUM(J35:J63)</f>
        <v>280904.1325102598</v>
      </c>
      <c r="K64" s="208"/>
      <c r="L64" s="210"/>
      <c r="M64" s="208"/>
      <c r="N64" s="210"/>
      <c r="O64" s="210">
        <f t="shared" si="16"/>
        <v>280904.1325102598</v>
      </c>
      <c r="P64" s="210" t="e">
        <f>SUM(P35:P63)</f>
        <v>#REF!</v>
      </c>
      <c r="Q64" s="177">
        <v>13.76</v>
      </c>
      <c r="R64" s="177">
        <f t="shared" si="12"/>
        <v>108.82000000000001</v>
      </c>
      <c r="S64" s="45"/>
      <c r="T64" s="52">
        <v>700</v>
      </c>
      <c r="U64" s="62">
        <f t="shared" si="17"/>
        <v>76174</v>
      </c>
      <c r="V64" s="355" t="s">
        <v>188</v>
      </c>
    </row>
    <row r="65" spans="1:21" ht="15.75" thickBot="1">
      <c r="A65" s="13" t="s">
        <v>80</v>
      </c>
      <c r="B65" s="171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200" t="s">
        <v>41</v>
      </c>
      <c r="O65" s="201"/>
      <c r="P65" s="199"/>
      <c r="Q65" s="177"/>
      <c r="R65" s="177"/>
      <c r="T65" s="139"/>
      <c r="U65" s="62"/>
    </row>
    <row r="66" spans="1:21" ht="15.75" thickBot="1">
      <c r="A66" s="301" t="s">
        <v>81</v>
      </c>
      <c r="B66" s="301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302"/>
      <c r="R66" s="302"/>
      <c r="T66" s="303"/>
      <c r="U66" s="352" t="s">
        <v>182</v>
      </c>
    </row>
    <row r="67" spans="1:21" ht="15.75" thickBot="1">
      <c r="A67" s="7" t="s">
        <v>82</v>
      </c>
      <c r="B67" s="171">
        <v>48.71</v>
      </c>
      <c r="C67" s="211">
        <v>4</v>
      </c>
      <c r="D67" s="211">
        <v>5</v>
      </c>
      <c r="E67" s="211">
        <v>6</v>
      </c>
      <c r="F67" s="211">
        <v>7</v>
      </c>
      <c r="G67" s="211">
        <v>8</v>
      </c>
      <c r="H67" s="211">
        <v>9</v>
      </c>
      <c r="I67" s="211">
        <v>10</v>
      </c>
      <c r="J67" s="211">
        <v>11</v>
      </c>
      <c r="K67" s="211">
        <v>12</v>
      </c>
      <c r="L67" s="211">
        <v>13</v>
      </c>
      <c r="M67" s="211">
        <v>14</v>
      </c>
      <c r="N67" s="211">
        <v>15</v>
      </c>
      <c r="O67" s="211">
        <v>16</v>
      </c>
      <c r="P67" s="211">
        <v>17</v>
      </c>
      <c r="Q67" s="177">
        <v>6.51</v>
      </c>
      <c r="R67" s="177">
        <f t="shared" si="12"/>
        <v>55.22</v>
      </c>
      <c r="S67" s="47"/>
      <c r="T67" s="52">
        <v>900</v>
      </c>
      <c r="U67" s="62">
        <f t="shared" si="17"/>
        <v>49698</v>
      </c>
    </row>
    <row r="68" spans="1:21" ht="15">
      <c r="A68" s="7" t="s">
        <v>83</v>
      </c>
      <c r="B68" s="171">
        <v>123.92</v>
      </c>
      <c r="C68" s="212">
        <v>461</v>
      </c>
      <c r="D68" s="212">
        <v>0.4</v>
      </c>
      <c r="E68" s="212">
        <v>1.04</v>
      </c>
      <c r="F68" s="212">
        <v>1.02</v>
      </c>
      <c r="G68" s="213"/>
      <c r="H68" s="213">
        <v>1.02</v>
      </c>
      <c r="I68" s="213"/>
      <c r="J68" s="213">
        <f aca="true" t="shared" si="18" ref="J68:J73">B68*C68*D68*E68*F68*H68</f>
        <v>24724.983149568005</v>
      </c>
      <c r="K68" s="214"/>
      <c r="L68" s="220"/>
      <c r="M68" s="212"/>
      <c r="N68" s="213"/>
      <c r="O68" s="213">
        <f>J68</f>
        <v>24724.983149568005</v>
      </c>
      <c r="P68" s="215" t="e">
        <f>O68/#REF!*100</f>
        <v>#REF!</v>
      </c>
      <c r="Q68" s="177">
        <v>17.25</v>
      </c>
      <c r="R68" s="177">
        <f t="shared" si="12"/>
        <v>141.17000000000002</v>
      </c>
      <c r="S68" s="48"/>
      <c r="T68" s="53">
        <v>900</v>
      </c>
      <c r="U68" s="53">
        <f>T68*R68</f>
        <v>127053.00000000001</v>
      </c>
    </row>
    <row r="69" spans="1:21" ht="15.75" thickBot="1">
      <c r="A69" s="19" t="s">
        <v>84</v>
      </c>
      <c r="B69" s="193">
        <v>72.21</v>
      </c>
      <c r="C69" s="179">
        <v>461</v>
      </c>
      <c r="D69" s="179">
        <v>0.4</v>
      </c>
      <c r="E69" s="179">
        <v>1.04</v>
      </c>
      <c r="F69" s="179">
        <v>1.02</v>
      </c>
      <c r="G69" s="180"/>
      <c r="H69" s="180">
        <v>1.02</v>
      </c>
      <c r="I69" s="180"/>
      <c r="J69" s="180">
        <f t="shared" si="18"/>
        <v>14407.610016384</v>
      </c>
      <c r="K69" s="181"/>
      <c r="L69" s="171"/>
      <c r="M69" s="179"/>
      <c r="N69" s="180"/>
      <c r="O69" s="180">
        <f>J69</f>
        <v>14407.610016384</v>
      </c>
      <c r="P69" s="182" t="e">
        <f>O69/#REF!*100</f>
        <v>#REF!</v>
      </c>
      <c r="Q69" s="216">
        <v>10.45</v>
      </c>
      <c r="R69" s="177">
        <f t="shared" si="12"/>
        <v>82.66</v>
      </c>
      <c r="S69" s="41"/>
      <c r="T69" s="50">
        <v>900</v>
      </c>
      <c r="U69" s="53">
        <f>T69*R69</f>
        <v>74394</v>
      </c>
    </row>
    <row r="70" spans="1:21" ht="15">
      <c r="A70" s="7" t="s">
        <v>85</v>
      </c>
      <c r="B70" s="171">
        <v>73.13</v>
      </c>
      <c r="C70" s="179">
        <v>461</v>
      </c>
      <c r="D70" s="179">
        <v>0.4</v>
      </c>
      <c r="E70" s="180">
        <v>1</v>
      </c>
      <c r="F70" s="179">
        <v>1.02</v>
      </c>
      <c r="G70" s="180"/>
      <c r="H70" s="180">
        <v>1.02</v>
      </c>
      <c r="I70" s="180"/>
      <c r="J70" s="180">
        <f t="shared" si="18"/>
        <v>14029.972948800001</v>
      </c>
      <c r="K70" s="181"/>
      <c r="L70" s="181"/>
      <c r="M70" s="181"/>
      <c r="N70" s="181"/>
      <c r="O70" s="187">
        <f aca="true" t="shared" si="19" ref="O70:O77">J70</f>
        <v>14029.972948800001</v>
      </c>
      <c r="P70" s="182" t="e">
        <f>O70/#REF!*100</f>
        <v>#REF!</v>
      </c>
      <c r="Q70" s="177">
        <v>10.59</v>
      </c>
      <c r="R70" s="177">
        <f>B70+Q70</f>
        <v>83.72</v>
      </c>
      <c r="S70" s="41"/>
      <c r="T70" s="50">
        <v>900</v>
      </c>
      <c r="U70" s="50">
        <f>T70*R70</f>
        <v>75348</v>
      </c>
    </row>
    <row r="71" spans="1:21" ht="15">
      <c r="A71" s="7" t="s">
        <v>86</v>
      </c>
      <c r="B71" s="171">
        <v>71.08</v>
      </c>
      <c r="C71" s="179">
        <v>461</v>
      </c>
      <c r="D71" s="179">
        <v>0.4</v>
      </c>
      <c r="E71" s="179">
        <v>1.04</v>
      </c>
      <c r="F71" s="179">
        <v>1.02</v>
      </c>
      <c r="G71" s="180"/>
      <c r="H71" s="180">
        <v>1.02</v>
      </c>
      <c r="I71" s="180"/>
      <c r="J71" s="180">
        <f t="shared" si="18"/>
        <v>14182.148178432002</v>
      </c>
      <c r="K71" s="181"/>
      <c r="L71" s="181"/>
      <c r="M71" s="181"/>
      <c r="N71" s="181"/>
      <c r="O71" s="187">
        <f t="shared" si="19"/>
        <v>14182.148178432002</v>
      </c>
      <c r="P71" s="182" t="e">
        <f>O71/#REF!*100</f>
        <v>#REF!</v>
      </c>
      <c r="Q71" s="177">
        <v>10.29</v>
      </c>
      <c r="R71" s="177">
        <f>B71+Q71</f>
        <v>81.37</v>
      </c>
      <c r="S71" s="41"/>
      <c r="T71" s="50">
        <v>900</v>
      </c>
      <c r="U71" s="50">
        <f>T71*R71</f>
        <v>73233</v>
      </c>
    </row>
    <row r="72" spans="1:21" ht="15">
      <c r="A72" s="13" t="s">
        <v>87</v>
      </c>
      <c r="B72" s="181"/>
      <c r="C72" s="179">
        <v>461</v>
      </c>
      <c r="D72" s="179">
        <v>0.4</v>
      </c>
      <c r="E72" s="179">
        <v>1.04</v>
      </c>
      <c r="F72" s="179">
        <v>1.02</v>
      </c>
      <c r="G72" s="180"/>
      <c r="H72" s="180">
        <v>1.02</v>
      </c>
      <c r="I72" s="180"/>
      <c r="J72" s="180">
        <f t="shared" si="18"/>
        <v>0</v>
      </c>
      <c r="K72" s="181"/>
      <c r="L72" s="181"/>
      <c r="M72" s="181"/>
      <c r="N72" s="181"/>
      <c r="O72" s="187">
        <f t="shared" si="19"/>
        <v>0</v>
      </c>
      <c r="P72" s="182" t="e">
        <f>O72/#REF!*100</f>
        <v>#REF!</v>
      </c>
      <c r="Q72" s="177"/>
      <c r="R72" s="177"/>
      <c r="S72" s="41"/>
      <c r="T72" s="50"/>
      <c r="U72" s="50"/>
    </row>
    <row r="73" spans="1:21" ht="15">
      <c r="A73" s="334" t="s">
        <v>88</v>
      </c>
      <c r="B73" s="334">
        <v>50.83</v>
      </c>
      <c r="C73" s="328">
        <v>461</v>
      </c>
      <c r="D73" s="328">
        <v>0.4</v>
      </c>
      <c r="E73" s="328">
        <v>1.04</v>
      </c>
      <c r="F73" s="328">
        <v>1.02</v>
      </c>
      <c r="G73" s="329"/>
      <c r="H73" s="329">
        <v>1.02</v>
      </c>
      <c r="I73" s="329"/>
      <c r="J73" s="329">
        <f t="shared" si="18"/>
        <v>10141.792232832002</v>
      </c>
      <c r="K73" s="330"/>
      <c r="L73" s="327"/>
      <c r="M73" s="330"/>
      <c r="N73" s="331"/>
      <c r="O73" s="331">
        <f t="shared" si="19"/>
        <v>10141.792232832002</v>
      </c>
      <c r="P73" s="332" t="e">
        <f>O73/#REF!*100</f>
        <v>#REF!</v>
      </c>
      <c r="Q73" s="353">
        <v>5.75</v>
      </c>
      <c r="R73" s="353">
        <f>B73+Q73</f>
        <v>56.58</v>
      </c>
      <c r="S73" s="333"/>
      <c r="T73" s="354">
        <v>1100</v>
      </c>
      <c r="U73" s="354">
        <v>73554</v>
      </c>
    </row>
    <row r="74" spans="1:21" ht="15">
      <c r="A74" s="241" t="s">
        <v>89</v>
      </c>
      <c r="B74" s="241">
        <v>59.31</v>
      </c>
      <c r="C74" s="242"/>
      <c r="D74" s="242"/>
      <c r="E74" s="244"/>
      <c r="F74" s="244"/>
      <c r="G74" s="244"/>
      <c r="H74" s="249"/>
      <c r="I74" s="244"/>
      <c r="J74" s="249"/>
      <c r="K74" s="244"/>
      <c r="L74" s="241"/>
      <c r="M74" s="244"/>
      <c r="N74" s="249"/>
      <c r="O74" s="249"/>
      <c r="P74" s="246"/>
      <c r="Q74" s="245">
        <v>6.71</v>
      </c>
      <c r="R74" s="245">
        <f>B74+Q74</f>
        <v>66.02</v>
      </c>
      <c r="S74" s="247"/>
      <c r="T74" s="248"/>
      <c r="U74" s="166" t="s">
        <v>156</v>
      </c>
    </row>
    <row r="75" spans="1:21" ht="15">
      <c r="A75" s="7" t="s">
        <v>163</v>
      </c>
      <c r="B75" s="177">
        <v>114.11</v>
      </c>
      <c r="C75" s="179">
        <v>461</v>
      </c>
      <c r="D75" s="179">
        <v>0.4</v>
      </c>
      <c r="E75" s="179">
        <v>0.96</v>
      </c>
      <c r="F75" s="179">
        <v>1.02</v>
      </c>
      <c r="G75" s="180"/>
      <c r="H75" s="180">
        <v>0.96</v>
      </c>
      <c r="I75" s="181">
        <v>0.9</v>
      </c>
      <c r="J75" s="187">
        <f>B75*C75*D75*E75*F75*H75*I75</f>
        <v>17802.0398702592</v>
      </c>
      <c r="K75" s="181"/>
      <c r="L75" s="171"/>
      <c r="M75" s="181"/>
      <c r="N75" s="187"/>
      <c r="O75" s="187">
        <f t="shared" si="19"/>
        <v>17802.0398702592</v>
      </c>
      <c r="P75" s="182" t="e">
        <f>O75/#REF!*100</f>
        <v>#REF!</v>
      </c>
      <c r="Q75" s="177">
        <v>13.99</v>
      </c>
      <c r="R75" s="177">
        <f>B75+Q75</f>
        <v>128.1</v>
      </c>
      <c r="S75" s="41"/>
      <c r="T75" s="50">
        <v>1100</v>
      </c>
      <c r="U75" s="50">
        <f>T75*R75</f>
        <v>140910</v>
      </c>
    </row>
    <row r="76" spans="1:23" ht="15">
      <c r="A76" s="7" t="s">
        <v>90</v>
      </c>
      <c r="B76" s="177">
        <v>60.19</v>
      </c>
      <c r="C76" s="179">
        <v>461</v>
      </c>
      <c r="D76" s="179">
        <v>0.4</v>
      </c>
      <c r="E76" s="179">
        <v>0.96</v>
      </c>
      <c r="F76" s="179">
        <v>1.02</v>
      </c>
      <c r="G76" s="180"/>
      <c r="H76" s="180">
        <v>0.96</v>
      </c>
      <c r="I76" s="181">
        <v>0.9</v>
      </c>
      <c r="J76" s="187">
        <f>B76*C76*D76*E76*F76*H76*I76</f>
        <v>9390.104108236801</v>
      </c>
      <c r="K76" s="181"/>
      <c r="L76" s="181"/>
      <c r="M76" s="181"/>
      <c r="N76" s="181"/>
      <c r="O76" s="187">
        <f t="shared" si="19"/>
        <v>9390.104108236801</v>
      </c>
      <c r="P76" s="182" t="e">
        <f>O76/#REF!*100</f>
        <v>#REF!</v>
      </c>
      <c r="Q76" s="177">
        <v>7.37</v>
      </c>
      <c r="R76" s="177">
        <f>B76+Q76</f>
        <v>67.56</v>
      </c>
      <c r="S76" s="41"/>
      <c r="T76" s="50">
        <v>1100</v>
      </c>
      <c r="U76" s="50">
        <f>T76*R76</f>
        <v>74316</v>
      </c>
      <c r="W76" s="20"/>
    </row>
    <row r="77" spans="1:21" ht="15">
      <c r="A77" s="7" t="s">
        <v>180</v>
      </c>
      <c r="B77" s="177">
        <v>57.8</v>
      </c>
      <c r="C77" s="179">
        <v>461</v>
      </c>
      <c r="D77" s="179">
        <v>0.4</v>
      </c>
      <c r="E77" s="179">
        <v>1.04</v>
      </c>
      <c r="F77" s="179">
        <v>1.02</v>
      </c>
      <c r="G77" s="180"/>
      <c r="H77" s="180">
        <v>0.96</v>
      </c>
      <c r="I77" s="181">
        <v>0.9</v>
      </c>
      <c r="J77" s="187">
        <f>B77*C77*D77*E77*F77*H77*I77</f>
        <v>9768.682819584</v>
      </c>
      <c r="K77" s="181"/>
      <c r="L77" s="181"/>
      <c r="M77" s="181"/>
      <c r="N77" s="181"/>
      <c r="O77" s="187">
        <f t="shared" si="19"/>
        <v>9768.682819584</v>
      </c>
      <c r="P77" s="182" t="e">
        <f>O77/#REF!*100</f>
        <v>#REF!</v>
      </c>
      <c r="Q77" s="177">
        <v>7.09</v>
      </c>
      <c r="R77" s="177">
        <f>B77+Q77</f>
        <v>64.89</v>
      </c>
      <c r="S77" s="41"/>
      <c r="T77" s="50">
        <v>1100</v>
      </c>
      <c r="U77" s="50">
        <f>T77*R77</f>
        <v>71379</v>
      </c>
    </row>
    <row r="78" spans="1:17" ht="15">
      <c r="A78" s="36"/>
      <c r="B78" s="36"/>
      <c r="C78" s="21"/>
      <c r="D78" s="20"/>
      <c r="E78" s="31"/>
      <c r="F78" s="31"/>
      <c r="G78" s="31"/>
      <c r="H78" s="32"/>
      <c r="I78" s="31"/>
      <c r="J78" s="32"/>
      <c r="K78" s="33"/>
      <c r="L78" s="34"/>
      <c r="M78" s="31"/>
      <c r="N78" s="32"/>
      <c r="O78" s="32"/>
      <c r="P78" s="35"/>
      <c r="Q78" s="93"/>
    </row>
    <row r="79" spans="1:14" ht="15">
      <c r="A79" s="104" t="s">
        <v>190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7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P80" s="1"/>
      <c r="Q80" s="1"/>
    </row>
    <row r="81" spans="1:20" ht="15.75" thickBot="1">
      <c r="A81" s="2" t="s">
        <v>0</v>
      </c>
      <c r="B81" s="2" t="s">
        <v>1</v>
      </c>
      <c r="C81" s="3" t="s">
        <v>2</v>
      </c>
      <c r="D81" s="4" t="s">
        <v>3</v>
      </c>
      <c r="E81" s="2" t="s">
        <v>4</v>
      </c>
      <c r="F81" s="2" t="s">
        <v>5</v>
      </c>
      <c r="G81" s="2" t="s">
        <v>6</v>
      </c>
      <c r="H81" s="5" t="s">
        <v>7</v>
      </c>
      <c r="I81" s="6" t="s">
        <v>8</v>
      </c>
      <c r="J81" s="5" t="s">
        <v>9</v>
      </c>
      <c r="K81" s="3" t="s">
        <v>10</v>
      </c>
      <c r="L81" s="3" t="s">
        <v>11</v>
      </c>
      <c r="M81" s="5" t="s">
        <v>12</v>
      </c>
      <c r="N81" s="5" t="s">
        <v>13</v>
      </c>
      <c r="O81" s="5" t="s">
        <v>14</v>
      </c>
      <c r="P81" s="5" t="s">
        <v>15</v>
      </c>
      <c r="Q81" s="5" t="s">
        <v>16</v>
      </c>
      <c r="R81" s="105" t="s">
        <v>92</v>
      </c>
      <c r="S81" s="65" t="s">
        <v>93</v>
      </c>
      <c r="T81" s="66" t="s">
        <v>94</v>
      </c>
    </row>
    <row r="82" spans="1:20" ht="15">
      <c r="A82" s="103" t="s">
        <v>95</v>
      </c>
      <c r="B82" s="67"/>
      <c r="C82" s="67"/>
      <c r="D82" s="67"/>
      <c r="E82" s="23"/>
      <c r="F82" s="23"/>
      <c r="G82" s="23"/>
      <c r="H82" s="23"/>
      <c r="I82" s="23"/>
      <c r="J82" s="68"/>
      <c r="K82" s="25"/>
      <c r="L82" s="68"/>
      <c r="M82" s="23"/>
      <c r="N82" s="24"/>
      <c r="O82" s="23"/>
      <c r="P82" s="23"/>
      <c r="Q82" s="25"/>
      <c r="R82" s="106"/>
      <c r="S82" s="53"/>
      <c r="T82" s="69"/>
    </row>
    <row r="83" spans="1:20" ht="15">
      <c r="A83" s="7" t="s">
        <v>165</v>
      </c>
      <c r="B83" s="177">
        <v>24.64</v>
      </c>
      <c r="C83" s="179">
        <v>461</v>
      </c>
      <c r="D83" s="179">
        <v>0.4</v>
      </c>
      <c r="E83" s="179"/>
      <c r="F83" s="179"/>
      <c r="G83" s="180"/>
      <c r="H83" s="180">
        <v>1.02</v>
      </c>
      <c r="I83" s="180"/>
      <c r="J83" s="180">
        <f>B83*C83*D83*H83</f>
        <v>4634.488320000001</v>
      </c>
      <c r="K83" s="181"/>
      <c r="L83" s="177"/>
      <c r="M83" s="179"/>
      <c r="N83" s="180"/>
      <c r="O83" s="180">
        <f>J83</f>
        <v>4634.488320000001</v>
      </c>
      <c r="P83" s="182" t="e">
        <f>O83/$P$69*100</f>
        <v>#REF!</v>
      </c>
      <c r="Q83" s="177">
        <v>4.52</v>
      </c>
      <c r="R83" s="178">
        <f>B83+Q83</f>
        <v>29.16</v>
      </c>
      <c r="S83" s="50">
        <v>800</v>
      </c>
      <c r="T83" s="125">
        <f>S83*R83</f>
        <v>23328</v>
      </c>
    </row>
    <row r="84" spans="1:24" ht="15">
      <c r="A84" s="7" t="s">
        <v>166</v>
      </c>
      <c r="B84" s="177">
        <v>23</v>
      </c>
      <c r="C84" s="179">
        <v>461</v>
      </c>
      <c r="D84" s="179">
        <v>0.4</v>
      </c>
      <c r="E84" s="179"/>
      <c r="F84" s="179"/>
      <c r="G84" s="180"/>
      <c r="H84" s="180">
        <v>1.05</v>
      </c>
      <c r="I84" s="180"/>
      <c r="J84" s="180">
        <f>B84*C84*D84*H84</f>
        <v>4453.26</v>
      </c>
      <c r="K84" s="181"/>
      <c r="L84" s="171"/>
      <c r="M84" s="179"/>
      <c r="N84" s="180"/>
      <c r="O84" s="180">
        <f>J84</f>
        <v>4453.26</v>
      </c>
      <c r="P84" s="182" t="e">
        <f>O84/$P$69*100</f>
        <v>#REF!</v>
      </c>
      <c r="Q84" s="177">
        <v>4.22</v>
      </c>
      <c r="R84" s="178">
        <f aca="true" t="shared" si="20" ref="R84:R94">B84+Q84</f>
        <v>27.22</v>
      </c>
      <c r="S84" s="50">
        <v>800</v>
      </c>
      <c r="T84" s="125">
        <f>S84*R84</f>
        <v>21776</v>
      </c>
      <c r="X84" s="20"/>
    </row>
    <row r="85" spans="1:20" ht="15">
      <c r="A85" s="7" t="s">
        <v>167</v>
      </c>
      <c r="B85" s="171">
        <v>94.99</v>
      </c>
      <c r="C85" s="179">
        <v>461</v>
      </c>
      <c r="D85" s="179">
        <v>0.4</v>
      </c>
      <c r="E85" s="179"/>
      <c r="F85" s="179"/>
      <c r="G85" s="180"/>
      <c r="H85" s="180">
        <v>1.02</v>
      </c>
      <c r="I85" s="180"/>
      <c r="J85" s="180">
        <f>B85*C85*D85*H85</f>
        <v>17866.47912</v>
      </c>
      <c r="K85" s="181"/>
      <c r="L85" s="171"/>
      <c r="M85" s="179"/>
      <c r="N85" s="180"/>
      <c r="O85" s="180">
        <f>J85</f>
        <v>17866.47912</v>
      </c>
      <c r="P85" s="182" t="e">
        <f>O85/$P$69*100</f>
        <v>#REF!</v>
      </c>
      <c r="Q85" s="177">
        <v>17.43</v>
      </c>
      <c r="R85" s="178">
        <f t="shared" si="20"/>
        <v>112.41999999999999</v>
      </c>
      <c r="S85" s="50">
        <v>800</v>
      </c>
      <c r="T85" s="125">
        <f>S85*R85</f>
        <v>89935.99999999999</v>
      </c>
    </row>
    <row r="86" spans="1:20" ht="15">
      <c r="A86" s="7" t="s">
        <v>168</v>
      </c>
      <c r="B86" s="177">
        <v>30.84</v>
      </c>
      <c r="C86" s="179"/>
      <c r="D86" s="179"/>
      <c r="E86" s="179"/>
      <c r="F86" s="179"/>
      <c r="G86" s="180"/>
      <c r="H86" s="180"/>
      <c r="I86" s="180"/>
      <c r="J86" s="179"/>
      <c r="K86" s="181"/>
      <c r="L86" s="171"/>
      <c r="M86" s="179"/>
      <c r="N86" s="180"/>
      <c r="O86" s="180"/>
      <c r="P86" s="182"/>
      <c r="Q86" s="177">
        <v>5.66</v>
      </c>
      <c r="R86" s="178">
        <f t="shared" si="20"/>
        <v>36.5</v>
      </c>
      <c r="S86" s="50">
        <v>800</v>
      </c>
      <c r="T86" s="125">
        <f aca="true" t="shared" si="21" ref="T86:T94">S86*R86</f>
        <v>29200</v>
      </c>
    </row>
    <row r="87" spans="1:20" ht="15">
      <c r="A87" s="7" t="s">
        <v>169</v>
      </c>
      <c r="B87" s="171">
        <v>94.9</v>
      </c>
      <c r="C87" s="172">
        <v>461</v>
      </c>
      <c r="D87" s="172">
        <v>0.4</v>
      </c>
      <c r="E87" s="172">
        <v>1.04</v>
      </c>
      <c r="F87" s="172">
        <v>1.02</v>
      </c>
      <c r="G87" s="173">
        <v>0.98</v>
      </c>
      <c r="H87" s="173">
        <v>1.02</v>
      </c>
      <c r="I87" s="173"/>
      <c r="J87" s="173">
        <f aca="true" t="shared" si="22" ref="J87:J98">B87*C87*D87*E87*F87*G87*H87</f>
        <v>18556.107834700804</v>
      </c>
      <c r="K87" s="174"/>
      <c r="L87" s="175"/>
      <c r="M87" s="172"/>
      <c r="N87" s="173"/>
      <c r="O87" s="173">
        <f>J87</f>
        <v>18556.107834700804</v>
      </c>
      <c r="P87" s="176" t="e">
        <f aca="true" t="shared" si="23" ref="P87:P98">O87/$P$69*100</f>
        <v>#REF!</v>
      </c>
      <c r="Q87" s="177">
        <v>17.41</v>
      </c>
      <c r="R87" s="178">
        <f t="shared" si="20"/>
        <v>112.31</v>
      </c>
      <c r="S87" s="119">
        <v>800</v>
      </c>
      <c r="T87" s="125">
        <f t="shared" si="21"/>
        <v>89848</v>
      </c>
    </row>
    <row r="88" spans="1:20" ht="15">
      <c r="A88" s="7" t="s">
        <v>170</v>
      </c>
      <c r="B88" s="177">
        <v>73.4</v>
      </c>
      <c r="C88" s="172">
        <v>461</v>
      </c>
      <c r="D88" s="172">
        <v>0.4</v>
      </c>
      <c r="E88" s="172">
        <v>1.04</v>
      </c>
      <c r="F88" s="172">
        <v>1.02</v>
      </c>
      <c r="G88" s="173">
        <v>0.98</v>
      </c>
      <c r="H88" s="173">
        <v>1.02</v>
      </c>
      <c r="I88" s="173"/>
      <c r="J88" s="173">
        <f t="shared" si="22"/>
        <v>14352.142413772803</v>
      </c>
      <c r="K88" s="174"/>
      <c r="L88" s="175"/>
      <c r="M88" s="172"/>
      <c r="N88" s="173"/>
      <c r="O88" s="173">
        <f aca="true" t="shared" si="24" ref="O88:O95">J88</f>
        <v>14352.142413772803</v>
      </c>
      <c r="P88" s="176" t="e">
        <f t="shared" si="23"/>
        <v>#REF!</v>
      </c>
      <c r="Q88" s="177">
        <v>13.46</v>
      </c>
      <c r="R88" s="178">
        <f t="shared" si="20"/>
        <v>86.86000000000001</v>
      </c>
      <c r="S88" s="119">
        <v>800</v>
      </c>
      <c r="T88" s="125">
        <f t="shared" si="21"/>
        <v>69488.00000000001</v>
      </c>
    </row>
    <row r="89" spans="1:20" ht="15">
      <c r="A89" s="7" t="s">
        <v>171</v>
      </c>
      <c r="B89" s="171">
        <v>50.56</v>
      </c>
      <c r="C89" s="172">
        <v>461</v>
      </c>
      <c r="D89" s="172">
        <v>0.4</v>
      </c>
      <c r="E89" s="172">
        <v>1.04</v>
      </c>
      <c r="F89" s="172">
        <v>1.02</v>
      </c>
      <c r="G89" s="173">
        <v>0.98</v>
      </c>
      <c r="H89" s="173">
        <v>1.02</v>
      </c>
      <c r="I89" s="173"/>
      <c r="J89" s="173">
        <f t="shared" si="22"/>
        <v>9886.16240381952</v>
      </c>
      <c r="K89" s="174"/>
      <c r="L89" s="175"/>
      <c r="M89" s="172"/>
      <c r="N89" s="173"/>
      <c r="O89" s="173">
        <f t="shared" si="24"/>
        <v>9886.16240381952</v>
      </c>
      <c r="P89" s="176" t="e">
        <f t="shared" si="23"/>
        <v>#REF!</v>
      </c>
      <c r="Q89" s="177">
        <v>9.27</v>
      </c>
      <c r="R89" s="178">
        <f t="shared" si="20"/>
        <v>59.83</v>
      </c>
      <c r="S89" s="119">
        <v>800</v>
      </c>
      <c r="T89" s="125">
        <f t="shared" si="21"/>
        <v>47864</v>
      </c>
    </row>
    <row r="90" spans="1:20" ht="15">
      <c r="A90" s="148" t="s">
        <v>172</v>
      </c>
      <c r="B90" s="148">
        <v>37.64</v>
      </c>
      <c r="C90" s="162">
        <v>461</v>
      </c>
      <c r="D90" s="162">
        <v>0.4</v>
      </c>
      <c r="E90" s="162">
        <v>1.04</v>
      </c>
      <c r="F90" s="162">
        <v>1.02</v>
      </c>
      <c r="G90" s="163">
        <v>0.98</v>
      </c>
      <c r="H90" s="163">
        <v>1.02</v>
      </c>
      <c r="I90" s="163"/>
      <c r="J90" s="163">
        <f t="shared" si="22"/>
        <v>7359.872485754881</v>
      </c>
      <c r="K90" s="161"/>
      <c r="L90" s="153"/>
      <c r="M90" s="162"/>
      <c r="N90" s="163"/>
      <c r="O90" s="163">
        <f t="shared" si="24"/>
        <v>7359.872485754881</v>
      </c>
      <c r="P90" s="152" t="e">
        <f t="shared" si="23"/>
        <v>#REF!</v>
      </c>
      <c r="Q90" s="153">
        <v>6.16</v>
      </c>
      <c r="R90" s="164">
        <f t="shared" si="20"/>
        <v>43.8</v>
      </c>
      <c r="S90" s="165"/>
      <c r="T90" s="127" t="s">
        <v>156</v>
      </c>
    </row>
    <row r="91" spans="1:21" ht="15">
      <c r="A91" s="7" t="s">
        <v>173</v>
      </c>
      <c r="B91" s="171">
        <v>27.56</v>
      </c>
      <c r="C91" s="172">
        <v>461</v>
      </c>
      <c r="D91" s="172">
        <v>0.4</v>
      </c>
      <c r="E91" s="172">
        <v>1.04</v>
      </c>
      <c r="F91" s="172">
        <v>1.02</v>
      </c>
      <c r="G91" s="173">
        <v>0.98</v>
      </c>
      <c r="H91" s="173">
        <v>1.02</v>
      </c>
      <c r="I91" s="173"/>
      <c r="J91" s="173">
        <f t="shared" si="22"/>
        <v>5388.897069803521</v>
      </c>
      <c r="K91" s="174"/>
      <c r="L91" s="175"/>
      <c r="M91" s="172"/>
      <c r="N91" s="173"/>
      <c r="O91" s="173">
        <f t="shared" si="24"/>
        <v>5388.897069803521</v>
      </c>
      <c r="P91" s="176" t="e">
        <f t="shared" si="23"/>
        <v>#REF!</v>
      </c>
      <c r="Q91" s="177">
        <v>4.51</v>
      </c>
      <c r="R91" s="178">
        <f t="shared" si="20"/>
        <v>32.07</v>
      </c>
      <c r="S91" s="119">
        <v>680</v>
      </c>
      <c r="T91" s="125">
        <f t="shared" si="21"/>
        <v>21807.6</v>
      </c>
      <c r="U91" s="360" t="s">
        <v>185</v>
      </c>
    </row>
    <row r="92" spans="1:20" ht="15">
      <c r="A92" s="13" t="s">
        <v>174</v>
      </c>
      <c r="B92" s="13">
        <v>27.56</v>
      </c>
      <c r="C92" s="298">
        <v>461</v>
      </c>
      <c r="D92" s="298">
        <v>0.4</v>
      </c>
      <c r="E92" s="298">
        <v>1.04</v>
      </c>
      <c r="F92" s="298">
        <v>1.02</v>
      </c>
      <c r="G92" s="299">
        <v>0.98</v>
      </c>
      <c r="H92" s="299">
        <v>1.02</v>
      </c>
      <c r="I92" s="299"/>
      <c r="J92" s="299">
        <f t="shared" si="22"/>
        <v>5388.897069803521</v>
      </c>
      <c r="K92" s="300"/>
      <c r="L92" s="16"/>
      <c r="M92" s="298"/>
      <c r="N92" s="299"/>
      <c r="O92" s="299">
        <f t="shared" si="24"/>
        <v>5388.897069803521</v>
      </c>
      <c r="P92" s="17" t="e">
        <f t="shared" si="23"/>
        <v>#REF!</v>
      </c>
      <c r="Q92" s="16">
        <v>4.51</v>
      </c>
      <c r="R92" s="107">
        <f t="shared" si="20"/>
        <v>32.07</v>
      </c>
      <c r="S92" s="119">
        <v>800</v>
      </c>
      <c r="T92" s="125">
        <f t="shared" si="21"/>
        <v>25656</v>
      </c>
    </row>
    <row r="93" spans="1:20" ht="15">
      <c r="A93" s="13" t="s">
        <v>175</v>
      </c>
      <c r="B93" s="13">
        <v>27.56</v>
      </c>
      <c r="C93" s="298">
        <v>461</v>
      </c>
      <c r="D93" s="298">
        <v>0.4</v>
      </c>
      <c r="E93" s="299">
        <v>0.98</v>
      </c>
      <c r="F93" s="298">
        <v>1.02</v>
      </c>
      <c r="G93" s="299">
        <v>0.98</v>
      </c>
      <c r="H93" s="299">
        <v>1.02</v>
      </c>
      <c r="I93" s="299"/>
      <c r="J93" s="299">
        <f t="shared" si="22"/>
        <v>5077.999161930242</v>
      </c>
      <c r="K93" s="300"/>
      <c r="L93" s="16"/>
      <c r="M93" s="298"/>
      <c r="N93" s="299"/>
      <c r="O93" s="299">
        <f t="shared" si="24"/>
        <v>5077.999161930242</v>
      </c>
      <c r="P93" s="17" t="e">
        <f t="shared" si="23"/>
        <v>#REF!</v>
      </c>
      <c r="Q93" s="16">
        <v>4.51</v>
      </c>
      <c r="R93" s="107">
        <f t="shared" si="20"/>
        <v>32.07</v>
      </c>
      <c r="S93" s="119">
        <v>800</v>
      </c>
      <c r="T93" s="125">
        <f t="shared" si="21"/>
        <v>25656</v>
      </c>
    </row>
    <row r="94" spans="1:21" ht="15">
      <c r="A94" s="7" t="s">
        <v>176</v>
      </c>
      <c r="B94" s="171">
        <v>27.56</v>
      </c>
      <c r="C94" s="172">
        <v>461</v>
      </c>
      <c r="D94" s="172">
        <v>0.4</v>
      </c>
      <c r="E94" s="172">
        <v>0.96</v>
      </c>
      <c r="F94" s="172">
        <v>1.02</v>
      </c>
      <c r="G94" s="173">
        <v>0.98</v>
      </c>
      <c r="H94" s="173">
        <v>1.02</v>
      </c>
      <c r="I94" s="173"/>
      <c r="J94" s="173">
        <f t="shared" si="22"/>
        <v>4974.36652597248</v>
      </c>
      <c r="K94" s="174"/>
      <c r="L94" s="175"/>
      <c r="M94" s="172"/>
      <c r="N94" s="173"/>
      <c r="O94" s="173">
        <f t="shared" si="24"/>
        <v>4974.36652597248</v>
      </c>
      <c r="P94" s="176" t="e">
        <f t="shared" si="23"/>
        <v>#REF!</v>
      </c>
      <c r="Q94" s="177">
        <v>4.51</v>
      </c>
      <c r="R94" s="178">
        <f t="shared" si="20"/>
        <v>32.07</v>
      </c>
      <c r="S94" s="119">
        <v>680</v>
      </c>
      <c r="T94" s="125">
        <f t="shared" si="21"/>
        <v>21807.6</v>
      </c>
      <c r="U94" s="360" t="s">
        <v>184</v>
      </c>
    </row>
    <row r="95" spans="1:20" ht="15">
      <c r="A95" s="7" t="s">
        <v>31</v>
      </c>
      <c r="B95" s="13"/>
      <c r="C95" s="56">
        <v>461</v>
      </c>
      <c r="D95" s="56">
        <v>0.4</v>
      </c>
      <c r="E95" s="56">
        <v>0.96</v>
      </c>
      <c r="F95" s="56">
        <v>1.02</v>
      </c>
      <c r="G95" s="57">
        <v>0.98</v>
      </c>
      <c r="H95" s="57">
        <v>1.02</v>
      </c>
      <c r="I95" s="57"/>
      <c r="J95" s="57">
        <f t="shared" si="22"/>
        <v>0</v>
      </c>
      <c r="K95" s="58"/>
      <c r="L95" s="60"/>
      <c r="M95" s="56"/>
      <c r="N95" s="57"/>
      <c r="O95" s="57">
        <f t="shared" si="24"/>
        <v>0</v>
      </c>
      <c r="P95" s="59" t="e">
        <f t="shared" si="23"/>
        <v>#REF!</v>
      </c>
      <c r="Q95" s="16"/>
      <c r="R95" s="107"/>
      <c r="S95" s="119"/>
      <c r="T95" s="126"/>
    </row>
    <row r="96" spans="1:20" ht="15">
      <c r="A96" s="109" t="s">
        <v>96</v>
      </c>
      <c r="B96" s="109">
        <v>93.83</v>
      </c>
      <c r="C96" s="110">
        <v>461</v>
      </c>
      <c r="D96" s="110">
        <v>0.4</v>
      </c>
      <c r="E96" s="110">
        <v>0.96</v>
      </c>
      <c r="F96" s="110">
        <v>1.02</v>
      </c>
      <c r="G96" s="111">
        <v>0.98</v>
      </c>
      <c r="H96" s="111">
        <v>1.02</v>
      </c>
      <c r="I96" s="111"/>
      <c r="J96" s="111">
        <f t="shared" si="22"/>
        <v>16935.58821233664</v>
      </c>
      <c r="K96" s="112"/>
      <c r="L96" s="109"/>
      <c r="M96" s="110"/>
      <c r="N96" s="111"/>
      <c r="O96" s="111">
        <f>B96*C96*D96*E96*F96*G96*H96</f>
        <v>16935.58821233664</v>
      </c>
      <c r="P96" s="113" t="e">
        <f t="shared" si="23"/>
        <v>#REF!</v>
      </c>
      <c r="Q96" s="114">
        <v>14.77</v>
      </c>
      <c r="R96" s="115">
        <f>B96+Q96</f>
        <v>108.6</v>
      </c>
      <c r="S96" s="118"/>
      <c r="T96" s="127" t="s">
        <v>156</v>
      </c>
    </row>
    <row r="97" spans="1:20" ht="15">
      <c r="A97" s="109" t="s">
        <v>97</v>
      </c>
      <c r="B97" s="109">
        <v>51.07</v>
      </c>
      <c r="C97" s="110">
        <v>461</v>
      </c>
      <c r="D97" s="110">
        <v>0.4</v>
      </c>
      <c r="E97" s="110">
        <v>0.96</v>
      </c>
      <c r="F97" s="110">
        <v>1.02</v>
      </c>
      <c r="G97" s="111">
        <v>0.98</v>
      </c>
      <c r="H97" s="111">
        <v>1.02</v>
      </c>
      <c r="I97" s="111"/>
      <c r="J97" s="111">
        <f t="shared" si="22"/>
        <v>9217.739422402561</v>
      </c>
      <c r="K97" s="112"/>
      <c r="L97" s="109"/>
      <c r="M97" s="110"/>
      <c r="N97" s="111"/>
      <c r="O97" s="111">
        <f>B97*C97*D97*E97*F97*G97*H97</f>
        <v>9217.739422402561</v>
      </c>
      <c r="P97" s="113" t="e">
        <f t="shared" si="23"/>
        <v>#REF!</v>
      </c>
      <c r="Q97" s="114">
        <v>8.04</v>
      </c>
      <c r="R97" s="115">
        <f aca="true" t="shared" si="25" ref="R97:R107">B97+Q97</f>
        <v>59.11</v>
      </c>
      <c r="S97" s="118"/>
      <c r="T97" s="127" t="s">
        <v>156</v>
      </c>
    </row>
    <row r="98" spans="1:20" ht="15">
      <c r="A98" s="109" t="s">
        <v>98</v>
      </c>
      <c r="B98" s="109">
        <v>49.18</v>
      </c>
      <c r="C98" s="110">
        <v>461</v>
      </c>
      <c r="D98" s="110">
        <v>0.4</v>
      </c>
      <c r="E98" s="110">
        <v>0.96</v>
      </c>
      <c r="F98" s="110">
        <v>1.02</v>
      </c>
      <c r="G98" s="111">
        <v>0.98</v>
      </c>
      <c r="H98" s="111">
        <v>1.02</v>
      </c>
      <c r="I98" s="111"/>
      <c r="J98" s="111">
        <f t="shared" si="22"/>
        <v>8876.60906194944</v>
      </c>
      <c r="K98" s="112"/>
      <c r="L98" s="109"/>
      <c r="M98" s="110"/>
      <c r="N98" s="111"/>
      <c r="O98" s="111">
        <f>B98*C98*D98*E98*F98*G98*H98</f>
        <v>8876.60906194944</v>
      </c>
      <c r="P98" s="113" t="e">
        <f t="shared" si="23"/>
        <v>#REF!</v>
      </c>
      <c r="Q98" s="114">
        <v>7.74</v>
      </c>
      <c r="R98" s="115">
        <f t="shared" si="25"/>
        <v>56.92</v>
      </c>
      <c r="S98" s="118"/>
      <c r="T98" s="127" t="s">
        <v>156</v>
      </c>
    </row>
    <row r="99" spans="1:20" ht="15">
      <c r="A99" s="109" t="s">
        <v>99</v>
      </c>
      <c r="B99" s="114">
        <v>85.6</v>
      </c>
      <c r="C99" s="116"/>
      <c r="D99" s="116"/>
      <c r="E99" s="116"/>
      <c r="F99" s="116"/>
      <c r="G99" s="117"/>
      <c r="H99" s="117"/>
      <c r="I99" s="117"/>
      <c r="J99" s="117"/>
      <c r="K99" s="112"/>
      <c r="L99" s="109"/>
      <c r="M99" s="116"/>
      <c r="N99" s="117"/>
      <c r="O99" s="117"/>
      <c r="P99" s="113"/>
      <c r="Q99" s="114">
        <v>13.47</v>
      </c>
      <c r="R99" s="115">
        <f t="shared" si="25"/>
        <v>99.07</v>
      </c>
      <c r="S99" s="118"/>
      <c r="T99" s="127" t="s">
        <v>156</v>
      </c>
    </row>
    <row r="100" spans="1:20" ht="15">
      <c r="A100" s="109" t="s">
        <v>100</v>
      </c>
      <c r="B100" s="109">
        <v>64.76</v>
      </c>
      <c r="C100" s="116">
        <v>461</v>
      </c>
      <c r="D100" s="116">
        <v>0.4</v>
      </c>
      <c r="E100" s="116">
        <v>1.04</v>
      </c>
      <c r="F100" s="116">
        <v>1.02</v>
      </c>
      <c r="G100" s="117"/>
      <c r="H100" s="117">
        <v>1.02</v>
      </c>
      <c r="I100" s="117"/>
      <c r="J100" s="117">
        <f aca="true" t="shared" si="26" ref="J100:J111">B100*C100*D100*E100*F100*H100</f>
        <v>12921.158075904003</v>
      </c>
      <c r="K100" s="112"/>
      <c r="L100" s="109"/>
      <c r="M100" s="116"/>
      <c r="N100" s="117"/>
      <c r="O100" s="117">
        <f>J100</f>
        <v>12921.158075904003</v>
      </c>
      <c r="P100" s="113" t="e">
        <f aca="true" t="shared" si="27" ref="P100:P111">O100/$P$69*100</f>
        <v>#REF!</v>
      </c>
      <c r="Q100" s="114">
        <v>10.19</v>
      </c>
      <c r="R100" s="115">
        <f t="shared" si="25"/>
        <v>74.95</v>
      </c>
      <c r="S100" s="118"/>
      <c r="T100" s="127" t="s">
        <v>156</v>
      </c>
    </row>
    <row r="101" spans="1:20" ht="15">
      <c r="A101" s="109" t="s">
        <v>101</v>
      </c>
      <c r="B101" s="109">
        <v>54.75</v>
      </c>
      <c r="C101" s="116">
        <v>461</v>
      </c>
      <c r="D101" s="116">
        <v>0.4</v>
      </c>
      <c r="E101" s="116">
        <v>1.04</v>
      </c>
      <c r="F101" s="116">
        <v>1.02</v>
      </c>
      <c r="G101" s="117"/>
      <c r="H101" s="117">
        <v>1.02</v>
      </c>
      <c r="I101" s="117"/>
      <c r="J101" s="117">
        <f t="shared" si="26"/>
        <v>10923.925334400003</v>
      </c>
      <c r="K101" s="112"/>
      <c r="L101" s="114"/>
      <c r="M101" s="116"/>
      <c r="N101" s="117"/>
      <c r="O101" s="117">
        <f aca="true" t="shared" si="28" ref="O101:O111">J101</f>
        <v>10923.925334400003</v>
      </c>
      <c r="P101" s="113" t="e">
        <f t="shared" si="27"/>
        <v>#REF!</v>
      </c>
      <c r="Q101" s="114">
        <v>8.62</v>
      </c>
      <c r="R101" s="115">
        <f t="shared" si="25"/>
        <v>63.37</v>
      </c>
      <c r="S101" s="118"/>
      <c r="T101" s="127" t="s">
        <v>156</v>
      </c>
    </row>
    <row r="102" spans="1:20" ht="15">
      <c r="A102" s="109" t="s">
        <v>102</v>
      </c>
      <c r="B102" s="109">
        <v>54.54</v>
      </c>
      <c r="C102" s="116">
        <v>461</v>
      </c>
      <c r="D102" s="116">
        <v>0.4</v>
      </c>
      <c r="E102" s="116">
        <v>1.04</v>
      </c>
      <c r="F102" s="116">
        <v>1.02</v>
      </c>
      <c r="G102" s="112"/>
      <c r="H102" s="117">
        <v>1.02</v>
      </c>
      <c r="I102" s="112"/>
      <c r="J102" s="117">
        <f t="shared" si="26"/>
        <v>10882.025346816</v>
      </c>
      <c r="K102" s="112"/>
      <c r="L102" s="112"/>
      <c r="M102" s="112"/>
      <c r="N102" s="112"/>
      <c r="O102" s="117">
        <f t="shared" si="28"/>
        <v>10882.025346816</v>
      </c>
      <c r="P102" s="113" t="e">
        <f t="shared" si="27"/>
        <v>#REF!</v>
      </c>
      <c r="Q102" s="114">
        <v>8.09</v>
      </c>
      <c r="R102" s="115">
        <f t="shared" si="25"/>
        <v>62.629999999999995</v>
      </c>
      <c r="S102" s="118"/>
      <c r="T102" s="127" t="s">
        <v>156</v>
      </c>
    </row>
    <row r="103" spans="1:20" ht="15">
      <c r="A103" s="109" t="s">
        <v>103</v>
      </c>
      <c r="B103" s="109">
        <v>27.41</v>
      </c>
      <c r="C103" s="116">
        <v>461</v>
      </c>
      <c r="D103" s="116">
        <v>0.4</v>
      </c>
      <c r="E103" s="116">
        <v>1.04</v>
      </c>
      <c r="F103" s="116">
        <v>1.02</v>
      </c>
      <c r="G103" s="117"/>
      <c r="H103" s="117">
        <v>1.02</v>
      </c>
      <c r="I103" s="117"/>
      <c r="J103" s="117">
        <f t="shared" si="26"/>
        <v>5468.945998464001</v>
      </c>
      <c r="K103" s="109"/>
      <c r="L103" s="109"/>
      <c r="M103" s="116"/>
      <c r="N103" s="117"/>
      <c r="O103" s="117">
        <f t="shared" si="28"/>
        <v>5468.945998464001</v>
      </c>
      <c r="P103" s="113" t="e">
        <f t="shared" si="27"/>
        <v>#REF!</v>
      </c>
      <c r="Q103" s="114">
        <v>3.98</v>
      </c>
      <c r="R103" s="115">
        <f t="shared" si="25"/>
        <v>31.39</v>
      </c>
      <c r="S103" s="118"/>
      <c r="T103" s="127" t="s">
        <v>156</v>
      </c>
    </row>
    <row r="104" spans="1:21" ht="15">
      <c r="A104" s="109" t="s">
        <v>104</v>
      </c>
      <c r="B104" s="109">
        <v>32.54</v>
      </c>
      <c r="C104" s="116">
        <v>461</v>
      </c>
      <c r="D104" s="116">
        <v>0.4</v>
      </c>
      <c r="E104" s="116">
        <v>1.04</v>
      </c>
      <c r="F104" s="116">
        <v>1.02</v>
      </c>
      <c r="G104" s="112"/>
      <c r="H104" s="117">
        <v>1.02</v>
      </c>
      <c r="I104" s="112"/>
      <c r="J104" s="117">
        <f t="shared" si="26"/>
        <v>6492.502838016</v>
      </c>
      <c r="K104" s="112"/>
      <c r="L104" s="112"/>
      <c r="M104" s="112"/>
      <c r="N104" s="112"/>
      <c r="O104" s="117">
        <f t="shared" si="28"/>
        <v>6492.502838016</v>
      </c>
      <c r="P104" s="113" t="e">
        <f t="shared" si="27"/>
        <v>#REF!</v>
      </c>
      <c r="Q104" s="114">
        <v>4.73</v>
      </c>
      <c r="R104" s="115">
        <f t="shared" si="25"/>
        <v>37.269999999999996</v>
      </c>
      <c r="S104" s="118"/>
      <c r="T104" s="127" t="s">
        <v>156</v>
      </c>
      <c r="U104" s="77"/>
    </row>
    <row r="105" spans="1:21" ht="15">
      <c r="A105" s="109" t="s">
        <v>105</v>
      </c>
      <c r="B105" s="109">
        <v>32.55</v>
      </c>
      <c r="C105" s="116">
        <v>461</v>
      </c>
      <c r="D105" s="116">
        <v>0.4</v>
      </c>
      <c r="E105" s="116">
        <v>1.04</v>
      </c>
      <c r="F105" s="116">
        <v>1.02</v>
      </c>
      <c r="G105" s="112"/>
      <c r="H105" s="117">
        <v>1.02</v>
      </c>
      <c r="I105" s="112"/>
      <c r="J105" s="117">
        <f t="shared" si="26"/>
        <v>6494.498075520001</v>
      </c>
      <c r="K105" s="112"/>
      <c r="L105" s="112"/>
      <c r="M105" s="112"/>
      <c r="N105" s="112"/>
      <c r="O105" s="117">
        <f t="shared" si="28"/>
        <v>6494.498075520001</v>
      </c>
      <c r="P105" s="113" t="e">
        <f t="shared" si="27"/>
        <v>#REF!</v>
      </c>
      <c r="Q105" s="114">
        <v>4.73</v>
      </c>
      <c r="R105" s="115">
        <f t="shared" si="25"/>
        <v>37.28</v>
      </c>
      <c r="S105" s="118"/>
      <c r="T105" s="127" t="s">
        <v>156</v>
      </c>
      <c r="U105" s="77"/>
    </row>
    <row r="106" spans="1:20" ht="15">
      <c r="A106" s="109" t="s">
        <v>106</v>
      </c>
      <c r="B106" s="109">
        <v>27.44</v>
      </c>
      <c r="C106" s="116">
        <v>461</v>
      </c>
      <c r="D106" s="116">
        <v>0.4</v>
      </c>
      <c r="E106" s="117">
        <v>0.98</v>
      </c>
      <c r="F106" s="116">
        <v>1.02</v>
      </c>
      <c r="G106" s="112"/>
      <c r="H106" s="117">
        <v>1.02</v>
      </c>
      <c r="I106" s="112"/>
      <c r="J106" s="117">
        <f t="shared" si="26"/>
        <v>5159.070266112</v>
      </c>
      <c r="K106" s="112"/>
      <c r="L106" s="112"/>
      <c r="M106" s="112"/>
      <c r="N106" s="112"/>
      <c r="O106" s="117">
        <f t="shared" si="28"/>
        <v>5159.070266112</v>
      </c>
      <c r="P106" s="113" t="e">
        <f t="shared" si="27"/>
        <v>#REF!</v>
      </c>
      <c r="Q106" s="114">
        <v>3.99</v>
      </c>
      <c r="R106" s="115">
        <f t="shared" si="25"/>
        <v>31.43</v>
      </c>
      <c r="S106" s="118"/>
      <c r="T106" s="128" t="s">
        <v>156</v>
      </c>
    </row>
    <row r="107" spans="1:20" ht="15">
      <c r="A107" s="109" t="s">
        <v>107</v>
      </c>
      <c r="B107" s="109">
        <v>42.82</v>
      </c>
      <c r="C107" s="116">
        <v>461</v>
      </c>
      <c r="D107" s="116">
        <v>0.4</v>
      </c>
      <c r="E107" s="116">
        <v>0.96</v>
      </c>
      <c r="F107" s="116">
        <v>1.02</v>
      </c>
      <c r="G107" s="112"/>
      <c r="H107" s="117">
        <v>1.02</v>
      </c>
      <c r="I107" s="112"/>
      <c r="J107" s="117">
        <f t="shared" si="26"/>
        <v>7886.406454272001</v>
      </c>
      <c r="K107" s="112"/>
      <c r="L107" s="112"/>
      <c r="M107" s="112"/>
      <c r="N107" s="112"/>
      <c r="O107" s="117">
        <f t="shared" si="28"/>
        <v>7886.406454272001</v>
      </c>
      <c r="P107" s="113" t="e">
        <f t="shared" si="27"/>
        <v>#REF!</v>
      </c>
      <c r="Q107" s="114">
        <v>6.22</v>
      </c>
      <c r="R107" s="115">
        <f t="shared" si="25"/>
        <v>49.04</v>
      </c>
      <c r="S107" s="118"/>
      <c r="T107" s="127" t="s">
        <v>156</v>
      </c>
    </row>
    <row r="108" spans="1:20" ht="15">
      <c r="A108" s="7" t="s">
        <v>108</v>
      </c>
      <c r="B108" s="13"/>
      <c r="C108" s="9">
        <v>461</v>
      </c>
      <c r="D108" s="9">
        <v>0.4</v>
      </c>
      <c r="E108" s="9">
        <v>0.96</v>
      </c>
      <c r="F108" s="9">
        <v>1.02</v>
      </c>
      <c r="G108" s="11"/>
      <c r="H108" s="12">
        <v>1.02</v>
      </c>
      <c r="I108" s="11"/>
      <c r="J108" s="14">
        <f t="shared" si="26"/>
        <v>0</v>
      </c>
      <c r="K108" s="11"/>
      <c r="L108" s="11"/>
      <c r="M108" s="11"/>
      <c r="N108" s="11"/>
      <c r="O108" s="12">
        <f t="shared" si="28"/>
        <v>0</v>
      </c>
      <c r="P108" s="18" t="e">
        <f t="shared" si="27"/>
        <v>#REF!</v>
      </c>
      <c r="Q108" s="16"/>
      <c r="R108" s="107"/>
      <c r="S108" s="50"/>
      <c r="T108" s="125"/>
    </row>
    <row r="109" spans="1:21" ht="15">
      <c r="A109" s="7" t="s">
        <v>109</v>
      </c>
      <c r="B109" s="171">
        <v>93.83</v>
      </c>
      <c r="C109" s="179">
        <v>461</v>
      </c>
      <c r="D109" s="179">
        <v>0.4</v>
      </c>
      <c r="E109" s="179">
        <v>0.96</v>
      </c>
      <c r="F109" s="179">
        <v>1.02</v>
      </c>
      <c r="G109" s="181"/>
      <c r="H109" s="180">
        <v>1.02</v>
      </c>
      <c r="I109" s="181"/>
      <c r="J109" s="180">
        <f t="shared" si="26"/>
        <v>17281.212461568</v>
      </c>
      <c r="K109" s="181"/>
      <c r="L109" s="181"/>
      <c r="M109" s="181"/>
      <c r="N109" s="181"/>
      <c r="O109" s="180">
        <f t="shared" si="28"/>
        <v>17281.212461568</v>
      </c>
      <c r="P109" s="182" t="e">
        <f t="shared" si="27"/>
        <v>#REF!</v>
      </c>
      <c r="Q109" s="177">
        <v>18.26</v>
      </c>
      <c r="R109" s="178">
        <f>B109+Q109</f>
        <v>112.09</v>
      </c>
      <c r="S109" s="50">
        <v>650</v>
      </c>
      <c r="T109" s="125">
        <f>S109*R109</f>
        <v>72858.5</v>
      </c>
      <c r="U109" s="360" t="s">
        <v>183</v>
      </c>
    </row>
    <row r="110" spans="1:20" ht="15">
      <c r="A110" s="241" t="s">
        <v>110</v>
      </c>
      <c r="B110" s="241">
        <v>51.07</v>
      </c>
      <c r="C110" s="254">
        <v>461</v>
      </c>
      <c r="D110" s="254">
        <v>0.4</v>
      </c>
      <c r="E110" s="254">
        <v>0.96</v>
      </c>
      <c r="F110" s="254">
        <v>1.02</v>
      </c>
      <c r="G110" s="244"/>
      <c r="H110" s="255">
        <v>1.02</v>
      </c>
      <c r="I110" s="244"/>
      <c r="J110" s="255">
        <f t="shared" si="26"/>
        <v>9405.856553472</v>
      </c>
      <c r="K110" s="244"/>
      <c r="L110" s="244"/>
      <c r="M110" s="244"/>
      <c r="N110" s="244"/>
      <c r="O110" s="255">
        <f t="shared" si="28"/>
        <v>9405.856553472</v>
      </c>
      <c r="P110" s="246" t="e">
        <f t="shared" si="27"/>
        <v>#REF!</v>
      </c>
      <c r="Q110" s="245">
        <v>9.94</v>
      </c>
      <c r="R110" s="256">
        <f>B110+Q110</f>
        <v>61.01</v>
      </c>
      <c r="S110" s="248"/>
      <c r="T110" s="127" t="s">
        <v>156</v>
      </c>
    </row>
    <row r="111" spans="1:20" ht="15">
      <c r="A111" s="7" t="s">
        <v>111</v>
      </c>
      <c r="B111" s="171">
        <v>49.18</v>
      </c>
      <c r="C111" s="183">
        <v>461</v>
      </c>
      <c r="D111" s="183">
        <v>0.4</v>
      </c>
      <c r="E111" s="183">
        <v>0.96</v>
      </c>
      <c r="F111" s="183">
        <v>1.02</v>
      </c>
      <c r="G111" s="174"/>
      <c r="H111" s="184">
        <v>1.02</v>
      </c>
      <c r="I111" s="174"/>
      <c r="J111" s="184">
        <f t="shared" si="26"/>
        <v>9057.764348928</v>
      </c>
      <c r="K111" s="174"/>
      <c r="L111" s="174"/>
      <c r="M111" s="174"/>
      <c r="N111" s="174"/>
      <c r="O111" s="184">
        <f t="shared" si="28"/>
        <v>9057.764348928</v>
      </c>
      <c r="P111" s="176" t="e">
        <f t="shared" si="27"/>
        <v>#REF!</v>
      </c>
      <c r="Q111" s="177">
        <v>9.57</v>
      </c>
      <c r="R111" s="178">
        <f>B111+Q111</f>
        <v>58.75</v>
      </c>
      <c r="S111" s="119">
        <v>900</v>
      </c>
      <c r="T111" s="125">
        <f>S111*R111</f>
        <v>52875</v>
      </c>
    </row>
    <row r="112" spans="1:21" ht="15">
      <c r="A112" s="7" t="s">
        <v>112</v>
      </c>
      <c r="B112" s="177">
        <v>85.6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77">
        <v>16.65</v>
      </c>
      <c r="R112" s="178">
        <f>B112+Q112</f>
        <v>102.25</v>
      </c>
      <c r="S112" s="119">
        <v>650</v>
      </c>
      <c r="T112" s="125">
        <f>S112*R112</f>
        <v>66462.5</v>
      </c>
      <c r="U112" s="360" t="s">
        <v>183</v>
      </c>
    </row>
    <row r="113" spans="1:20" ht="15">
      <c r="A113" s="276" t="s">
        <v>113</v>
      </c>
      <c r="B113" s="276">
        <v>64.76</v>
      </c>
      <c r="C113" s="277">
        <v>461</v>
      </c>
      <c r="D113" s="277">
        <v>0.4</v>
      </c>
      <c r="E113" s="277">
        <v>1.04</v>
      </c>
      <c r="F113" s="277">
        <v>1.02</v>
      </c>
      <c r="G113" s="278"/>
      <c r="H113" s="279">
        <v>1.02</v>
      </c>
      <c r="I113" s="278"/>
      <c r="J113" s="279">
        <f aca="true" t="shared" si="29" ref="J113:J122">B113*C113*D113*E113*F113*H113</f>
        <v>12921.158075904003</v>
      </c>
      <c r="K113" s="278"/>
      <c r="L113" s="278"/>
      <c r="M113" s="278"/>
      <c r="N113" s="278"/>
      <c r="O113" s="279">
        <f aca="true" t="shared" si="30" ref="O113:O122">J113</f>
        <v>12921.158075904003</v>
      </c>
      <c r="P113" s="280" t="e">
        <f aca="true" t="shared" si="31" ref="P113:P122">O113/$P$69*100</f>
        <v>#REF!</v>
      </c>
      <c r="Q113" s="281">
        <v>12.6</v>
      </c>
      <c r="R113" s="282">
        <f aca="true" t="shared" si="32" ref="R113:R120">B113+Q113</f>
        <v>77.36</v>
      </c>
      <c r="S113" s="283"/>
      <c r="T113" s="127" t="s">
        <v>156</v>
      </c>
    </row>
    <row r="114" spans="1:20" ht="15">
      <c r="A114" s="7" t="s">
        <v>114</v>
      </c>
      <c r="B114" s="171">
        <v>54.75</v>
      </c>
      <c r="C114" s="172">
        <v>461</v>
      </c>
      <c r="D114" s="172">
        <v>0.4</v>
      </c>
      <c r="E114" s="172">
        <v>1.04</v>
      </c>
      <c r="F114" s="172">
        <v>1.02</v>
      </c>
      <c r="G114" s="173"/>
      <c r="H114" s="173">
        <v>1.02</v>
      </c>
      <c r="I114" s="173"/>
      <c r="J114" s="173">
        <f t="shared" si="29"/>
        <v>10923.925334400003</v>
      </c>
      <c r="K114" s="186"/>
      <c r="L114" s="186"/>
      <c r="M114" s="172"/>
      <c r="N114" s="173"/>
      <c r="O114" s="173">
        <f t="shared" si="30"/>
        <v>10923.925334400003</v>
      </c>
      <c r="P114" s="176" t="e">
        <f t="shared" si="31"/>
        <v>#REF!</v>
      </c>
      <c r="Q114" s="177">
        <v>10.65</v>
      </c>
      <c r="R114" s="178">
        <f t="shared" si="32"/>
        <v>65.4</v>
      </c>
      <c r="S114" s="122">
        <v>900</v>
      </c>
      <c r="T114" s="125">
        <f>S114*R114</f>
        <v>58860.00000000001</v>
      </c>
    </row>
    <row r="115" spans="1:20" ht="15">
      <c r="A115" s="148" t="s">
        <v>115</v>
      </c>
      <c r="B115" s="148">
        <v>54.54</v>
      </c>
      <c r="C115" s="162">
        <v>461</v>
      </c>
      <c r="D115" s="162">
        <v>0.4</v>
      </c>
      <c r="E115" s="162">
        <v>1.04</v>
      </c>
      <c r="F115" s="162">
        <v>1.02</v>
      </c>
      <c r="G115" s="161"/>
      <c r="H115" s="163">
        <v>1.02</v>
      </c>
      <c r="I115" s="161"/>
      <c r="J115" s="163">
        <f t="shared" si="29"/>
        <v>10882.025346816</v>
      </c>
      <c r="K115" s="161"/>
      <c r="L115" s="161"/>
      <c r="M115" s="161"/>
      <c r="N115" s="161"/>
      <c r="O115" s="163">
        <f t="shared" si="30"/>
        <v>10882.025346816</v>
      </c>
      <c r="P115" s="152" t="e">
        <f t="shared" si="31"/>
        <v>#REF!</v>
      </c>
      <c r="Q115" s="153">
        <v>8.25</v>
      </c>
      <c r="R115" s="164">
        <f t="shared" si="32"/>
        <v>62.79</v>
      </c>
      <c r="S115" s="167"/>
      <c r="T115" s="166" t="s">
        <v>156</v>
      </c>
    </row>
    <row r="116" spans="1:20" ht="15">
      <c r="A116" s="55" t="s">
        <v>116</v>
      </c>
      <c r="B116" s="55">
        <v>27.41</v>
      </c>
      <c r="C116" s="56">
        <v>461</v>
      </c>
      <c r="D116" s="56">
        <v>0.4</v>
      </c>
      <c r="E116" s="56">
        <v>1.04</v>
      </c>
      <c r="F116" s="56">
        <v>1.02</v>
      </c>
      <c r="G116" s="58"/>
      <c r="H116" s="163">
        <v>1.02</v>
      </c>
      <c r="I116" s="223"/>
      <c r="J116" s="57">
        <f t="shared" si="29"/>
        <v>5468.945998464001</v>
      </c>
      <c r="K116" s="58"/>
      <c r="L116" s="58"/>
      <c r="M116" s="58"/>
      <c r="N116" s="58"/>
      <c r="O116" s="163">
        <f t="shared" si="30"/>
        <v>5468.945998464001</v>
      </c>
      <c r="P116" s="225" t="e">
        <f t="shared" si="31"/>
        <v>#REF!</v>
      </c>
      <c r="Q116" s="226">
        <v>4.92</v>
      </c>
      <c r="R116" s="227">
        <f t="shared" si="32"/>
        <v>32.33</v>
      </c>
      <c r="S116" s="228"/>
      <c r="T116" s="234" t="s">
        <v>156</v>
      </c>
    </row>
    <row r="117" spans="1:20" ht="15">
      <c r="A117" s="301" t="s">
        <v>117</v>
      </c>
      <c r="B117" s="301">
        <v>32.54</v>
      </c>
      <c r="C117" s="335">
        <v>461</v>
      </c>
      <c r="D117" s="335">
        <v>0.4</v>
      </c>
      <c r="E117" s="336">
        <v>0.98</v>
      </c>
      <c r="F117" s="335">
        <v>1.02</v>
      </c>
      <c r="G117" s="337"/>
      <c r="H117" s="336">
        <v>1.02</v>
      </c>
      <c r="I117" s="337"/>
      <c r="J117" s="336">
        <f t="shared" si="29"/>
        <v>6117.935366592001</v>
      </c>
      <c r="K117" s="337"/>
      <c r="L117" s="337"/>
      <c r="M117" s="337"/>
      <c r="N117" s="337"/>
      <c r="O117" s="336">
        <f t="shared" si="30"/>
        <v>6117.935366592001</v>
      </c>
      <c r="P117" s="307" t="e">
        <f t="shared" si="31"/>
        <v>#REF!</v>
      </c>
      <c r="Q117" s="302">
        <v>5.84</v>
      </c>
      <c r="R117" s="312">
        <f t="shared" si="32"/>
        <v>38.379999999999995</v>
      </c>
      <c r="S117" s="338"/>
      <c r="T117" s="166" t="s">
        <v>156</v>
      </c>
    </row>
    <row r="118" spans="1:20" ht="15">
      <c r="A118" s="314" t="s">
        <v>118</v>
      </c>
      <c r="B118" s="314">
        <v>32.55</v>
      </c>
      <c r="C118" s="339">
        <v>461</v>
      </c>
      <c r="D118" s="339">
        <v>0.4</v>
      </c>
      <c r="E118" s="339">
        <v>0.96</v>
      </c>
      <c r="F118" s="339">
        <v>1.02</v>
      </c>
      <c r="G118" s="340"/>
      <c r="H118" s="341">
        <v>1.02</v>
      </c>
      <c r="I118" s="340"/>
      <c r="J118" s="341">
        <f t="shared" si="29"/>
        <v>5994.92130048</v>
      </c>
      <c r="K118" s="340"/>
      <c r="L118" s="340"/>
      <c r="M118" s="340"/>
      <c r="N118" s="340"/>
      <c r="O118" s="341">
        <f t="shared" si="30"/>
        <v>5994.92130048</v>
      </c>
      <c r="P118" s="342" t="e">
        <f t="shared" si="31"/>
        <v>#REF!</v>
      </c>
      <c r="Q118" s="320">
        <v>5.85</v>
      </c>
      <c r="R118" s="343">
        <f t="shared" si="32"/>
        <v>38.4</v>
      </c>
      <c r="S118" s="344">
        <v>900</v>
      </c>
      <c r="T118" s="345">
        <v>34560</v>
      </c>
    </row>
    <row r="119" spans="1:20" ht="15">
      <c r="A119" s="221" t="s">
        <v>119</v>
      </c>
      <c r="B119" s="221">
        <v>27.44</v>
      </c>
      <c r="C119" s="222">
        <v>461</v>
      </c>
      <c r="D119" s="222">
        <v>0.4</v>
      </c>
      <c r="E119" s="222">
        <v>0.96</v>
      </c>
      <c r="F119" s="222">
        <v>1.02</v>
      </c>
      <c r="G119" s="223"/>
      <c r="H119" s="224">
        <v>1.02</v>
      </c>
      <c r="I119" s="223"/>
      <c r="J119" s="224">
        <f t="shared" si="29"/>
        <v>5053.783117824</v>
      </c>
      <c r="K119" s="223"/>
      <c r="L119" s="223"/>
      <c r="M119" s="223"/>
      <c r="N119" s="223"/>
      <c r="O119" s="224">
        <f t="shared" si="30"/>
        <v>5053.783117824</v>
      </c>
      <c r="P119" s="225" t="e">
        <f t="shared" si="31"/>
        <v>#REF!</v>
      </c>
      <c r="Q119" s="226">
        <v>4.93</v>
      </c>
      <c r="R119" s="227">
        <f t="shared" si="32"/>
        <v>32.370000000000005</v>
      </c>
      <c r="S119" s="228"/>
      <c r="T119" s="168" t="s">
        <v>156</v>
      </c>
    </row>
    <row r="120" spans="1:20" ht="15.75" thickBot="1">
      <c r="A120" s="148" t="s">
        <v>120</v>
      </c>
      <c r="B120" s="148">
        <v>42.82</v>
      </c>
      <c r="C120" s="162">
        <v>461</v>
      </c>
      <c r="D120" s="162">
        <v>0.4</v>
      </c>
      <c r="E120" s="162">
        <v>0.96</v>
      </c>
      <c r="F120" s="162">
        <v>1.02</v>
      </c>
      <c r="G120" s="161"/>
      <c r="H120" s="163">
        <v>1.02</v>
      </c>
      <c r="I120" s="161"/>
      <c r="J120" s="163">
        <f t="shared" si="29"/>
        <v>7886.406454272001</v>
      </c>
      <c r="K120" s="161"/>
      <c r="L120" s="161"/>
      <c r="M120" s="161"/>
      <c r="N120" s="161"/>
      <c r="O120" s="163">
        <f t="shared" si="30"/>
        <v>7886.406454272001</v>
      </c>
      <c r="P120" s="152" t="e">
        <f t="shared" si="31"/>
        <v>#REF!</v>
      </c>
      <c r="Q120" s="153">
        <v>6.35</v>
      </c>
      <c r="R120" s="164">
        <f t="shared" si="32"/>
        <v>49.17</v>
      </c>
      <c r="S120" s="167"/>
      <c r="T120" s="168" t="s">
        <v>156</v>
      </c>
    </row>
    <row r="121" spans="1:20" ht="15">
      <c r="A121" s="86" t="s">
        <v>56</v>
      </c>
      <c r="B121" s="70"/>
      <c r="C121" s="56">
        <v>461</v>
      </c>
      <c r="D121" s="56">
        <v>0.4</v>
      </c>
      <c r="E121" s="56">
        <v>0.96</v>
      </c>
      <c r="F121" s="56">
        <v>1.02</v>
      </c>
      <c r="G121" s="58"/>
      <c r="H121" s="57">
        <v>1.02</v>
      </c>
      <c r="I121" s="58"/>
      <c r="J121" s="57">
        <f t="shared" si="29"/>
        <v>0</v>
      </c>
      <c r="K121" s="58"/>
      <c r="L121" s="58"/>
      <c r="M121" s="58"/>
      <c r="N121" s="58"/>
      <c r="O121" s="57">
        <f t="shared" si="30"/>
        <v>0</v>
      </c>
      <c r="P121" s="59" t="e">
        <f t="shared" si="31"/>
        <v>#REF!</v>
      </c>
      <c r="Q121" s="71"/>
      <c r="R121" s="108"/>
      <c r="S121" s="122"/>
      <c r="T121" s="129"/>
    </row>
    <row r="122" spans="1:20" ht="15">
      <c r="A122" s="148" t="s">
        <v>121</v>
      </c>
      <c r="B122" s="148">
        <v>93.83</v>
      </c>
      <c r="C122" s="162">
        <v>461</v>
      </c>
      <c r="D122" s="162">
        <v>0.4</v>
      </c>
      <c r="E122" s="162">
        <v>0.96</v>
      </c>
      <c r="F122" s="162">
        <v>1.02</v>
      </c>
      <c r="G122" s="161"/>
      <c r="H122" s="163">
        <v>1.02</v>
      </c>
      <c r="I122" s="161"/>
      <c r="J122" s="163">
        <f t="shared" si="29"/>
        <v>17281.212461568</v>
      </c>
      <c r="K122" s="161"/>
      <c r="L122" s="161"/>
      <c r="M122" s="161"/>
      <c r="N122" s="161"/>
      <c r="O122" s="163">
        <f t="shared" si="30"/>
        <v>17281.212461568</v>
      </c>
      <c r="P122" s="152" t="e">
        <f t="shared" si="31"/>
        <v>#REF!</v>
      </c>
      <c r="Q122" s="153">
        <v>15.07</v>
      </c>
      <c r="R122" s="164">
        <f aca="true" t="shared" si="33" ref="R122:R133">B122+Q122</f>
        <v>108.9</v>
      </c>
      <c r="S122" s="123"/>
      <c r="T122" s="130" t="s">
        <v>156</v>
      </c>
    </row>
    <row r="123" spans="1:20" ht="15">
      <c r="A123" s="148" t="s">
        <v>122</v>
      </c>
      <c r="B123" s="148">
        <v>51.07</v>
      </c>
      <c r="C123" s="162"/>
      <c r="D123" s="162"/>
      <c r="E123" s="162"/>
      <c r="F123" s="162"/>
      <c r="G123" s="163"/>
      <c r="H123" s="163"/>
      <c r="I123" s="163"/>
      <c r="J123" s="162"/>
      <c r="K123" s="151"/>
      <c r="L123" s="148"/>
      <c r="M123" s="162"/>
      <c r="N123" s="163"/>
      <c r="O123" s="163"/>
      <c r="P123" s="152"/>
      <c r="Q123" s="153">
        <v>8.2</v>
      </c>
      <c r="R123" s="164">
        <f t="shared" si="33"/>
        <v>59.269999999999996</v>
      </c>
      <c r="S123" s="123"/>
      <c r="T123" s="130" t="s">
        <v>156</v>
      </c>
    </row>
    <row r="124" spans="1:20" ht="15">
      <c r="A124" s="148" t="s">
        <v>123</v>
      </c>
      <c r="B124" s="148">
        <v>49.18</v>
      </c>
      <c r="C124" s="162">
        <v>461</v>
      </c>
      <c r="D124" s="162">
        <v>0.4</v>
      </c>
      <c r="E124" s="163">
        <v>1.04</v>
      </c>
      <c r="F124" s="162">
        <v>1.02</v>
      </c>
      <c r="G124" s="151"/>
      <c r="H124" s="163">
        <v>1.02</v>
      </c>
      <c r="I124" s="151"/>
      <c r="J124" s="163">
        <f aca="true" t="shared" si="34" ref="J124:J134">B124*C124*D124*E124*F124*H124</f>
        <v>9812.578044672</v>
      </c>
      <c r="K124" s="151"/>
      <c r="L124" s="151"/>
      <c r="M124" s="151"/>
      <c r="N124" s="151"/>
      <c r="O124" s="163">
        <f>J124</f>
        <v>9812.578044672</v>
      </c>
      <c r="P124" s="152" t="e">
        <f aca="true" t="shared" si="35" ref="P124:P134">O124/$P$69*100</f>
        <v>#REF!</v>
      </c>
      <c r="Q124" s="153">
        <v>7.9</v>
      </c>
      <c r="R124" s="164">
        <f t="shared" si="33"/>
        <v>57.08</v>
      </c>
      <c r="S124" s="123"/>
      <c r="T124" s="130" t="s">
        <v>156</v>
      </c>
    </row>
    <row r="125" spans="1:20" ht="15">
      <c r="A125" s="148" t="s">
        <v>124</v>
      </c>
      <c r="B125" s="153">
        <v>85.6</v>
      </c>
      <c r="C125" s="162">
        <v>461</v>
      </c>
      <c r="D125" s="162">
        <v>0.4</v>
      </c>
      <c r="E125" s="162">
        <v>1.04</v>
      </c>
      <c r="F125" s="162">
        <v>1.02</v>
      </c>
      <c r="G125" s="163"/>
      <c r="H125" s="163">
        <v>1.02</v>
      </c>
      <c r="I125" s="163"/>
      <c r="J125" s="163">
        <f t="shared" si="34"/>
        <v>17079.233034240002</v>
      </c>
      <c r="K125" s="151"/>
      <c r="L125" s="153"/>
      <c r="M125" s="162"/>
      <c r="N125" s="163"/>
      <c r="O125" s="163">
        <f aca="true" t="shared" si="36" ref="O125:O134">J125</f>
        <v>17079.233034240002</v>
      </c>
      <c r="P125" s="152" t="e">
        <f t="shared" si="35"/>
        <v>#REF!</v>
      </c>
      <c r="Q125" s="153">
        <v>13.75</v>
      </c>
      <c r="R125" s="164">
        <f t="shared" si="33"/>
        <v>99.35</v>
      </c>
      <c r="S125" s="123"/>
      <c r="T125" s="130" t="s">
        <v>156</v>
      </c>
    </row>
    <row r="126" spans="1:20" ht="15">
      <c r="A126" s="148" t="s">
        <v>125</v>
      </c>
      <c r="B126" s="148">
        <v>64.76</v>
      </c>
      <c r="C126" s="162">
        <v>461</v>
      </c>
      <c r="D126" s="162">
        <v>0.4</v>
      </c>
      <c r="E126" s="162">
        <v>1.04</v>
      </c>
      <c r="F126" s="162">
        <v>1.02</v>
      </c>
      <c r="G126" s="151"/>
      <c r="H126" s="163">
        <v>1.02</v>
      </c>
      <c r="I126" s="151"/>
      <c r="J126" s="163">
        <f t="shared" si="34"/>
        <v>12921.158075904003</v>
      </c>
      <c r="K126" s="151"/>
      <c r="L126" s="151"/>
      <c r="M126" s="151"/>
      <c r="N126" s="151"/>
      <c r="O126" s="163">
        <f t="shared" si="36"/>
        <v>12921.158075904003</v>
      </c>
      <c r="P126" s="152" t="e">
        <f t="shared" si="35"/>
        <v>#REF!</v>
      </c>
      <c r="Q126" s="153">
        <v>10.4</v>
      </c>
      <c r="R126" s="164">
        <f t="shared" si="33"/>
        <v>75.16000000000001</v>
      </c>
      <c r="S126" s="123"/>
      <c r="T126" s="130" t="s">
        <v>156</v>
      </c>
    </row>
    <row r="127" spans="1:20" ht="15">
      <c r="A127" s="148" t="s">
        <v>126</v>
      </c>
      <c r="B127" s="148">
        <v>54.75</v>
      </c>
      <c r="C127" s="162">
        <v>461</v>
      </c>
      <c r="D127" s="162">
        <v>0.4</v>
      </c>
      <c r="E127" s="162">
        <v>1.04</v>
      </c>
      <c r="F127" s="162">
        <v>1.02</v>
      </c>
      <c r="G127" s="163"/>
      <c r="H127" s="163">
        <v>1.02</v>
      </c>
      <c r="I127" s="163"/>
      <c r="J127" s="163">
        <f t="shared" si="34"/>
        <v>10923.925334400003</v>
      </c>
      <c r="K127" s="148"/>
      <c r="L127" s="148"/>
      <c r="M127" s="162"/>
      <c r="N127" s="163"/>
      <c r="O127" s="163">
        <f t="shared" si="36"/>
        <v>10923.925334400003</v>
      </c>
      <c r="P127" s="152" t="e">
        <f t="shared" si="35"/>
        <v>#REF!</v>
      </c>
      <c r="Q127" s="153">
        <v>8.79</v>
      </c>
      <c r="R127" s="164">
        <f t="shared" si="33"/>
        <v>63.54</v>
      </c>
      <c r="S127" s="123"/>
      <c r="T127" s="130" t="s">
        <v>156</v>
      </c>
    </row>
    <row r="128" spans="1:20" ht="15">
      <c r="A128" s="148" t="s">
        <v>127</v>
      </c>
      <c r="B128" s="148">
        <v>54.54</v>
      </c>
      <c r="C128" s="162">
        <v>461</v>
      </c>
      <c r="D128" s="162">
        <v>0.4</v>
      </c>
      <c r="E128" s="162">
        <v>1.04</v>
      </c>
      <c r="F128" s="162">
        <v>1.02</v>
      </c>
      <c r="G128" s="151"/>
      <c r="H128" s="163">
        <v>1.02</v>
      </c>
      <c r="I128" s="151"/>
      <c r="J128" s="163">
        <f t="shared" si="34"/>
        <v>10882.025346816</v>
      </c>
      <c r="K128" s="151"/>
      <c r="L128" s="151"/>
      <c r="M128" s="151"/>
      <c r="N128" s="151"/>
      <c r="O128" s="163">
        <f t="shared" si="36"/>
        <v>10882.025346816</v>
      </c>
      <c r="P128" s="152" t="e">
        <f t="shared" si="35"/>
        <v>#REF!</v>
      </c>
      <c r="Q128" s="153">
        <v>8.25</v>
      </c>
      <c r="R128" s="164">
        <f t="shared" si="33"/>
        <v>62.79</v>
      </c>
      <c r="S128" s="123"/>
      <c r="T128" s="130" t="s">
        <v>156</v>
      </c>
    </row>
    <row r="129" spans="1:20" ht="15">
      <c r="A129" s="148" t="s">
        <v>128</v>
      </c>
      <c r="B129" s="148">
        <v>27.41</v>
      </c>
      <c r="C129" s="162">
        <v>461</v>
      </c>
      <c r="D129" s="162">
        <v>0.4</v>
      </c>
      <c r="E129" s="169">
        <v>1.01333</v>
      </c>
      <c r="F129" s="162">
        <v>1.02</v>
      </c>
      <c r="G129" s="151"/>
      <c r="H129" s="163">
        <v>1.02</v>
      </c>
      <c r="I129" s="151"/>
      <c r="J129" s="163">
        <f t="shared" si="34"/>
        <v>5328.699085214929</v>
      </c>
      <c r="K129" s="151"/>
      <c r="L129" s="151"/>
      <c r="M129" s="151"/>
      <c r="N129" s="151"/>
      <c r="O129" s="163">
        <f t="shared" si="36"/>
        <v>5328.699085214929</v>
      </c>
      <c r="P129" s="152" t="e">
        <f t="shared" si="35"/>
        <v>#REF!</v>
      </c>
      <c r="Q129" s="153">
        <v>4.06</v>
      </c>
      <c r="R129" s="164">
        <f t="shared" si="33"/>
        <v>31.47</v>
      </c>
      <c r="S129" s="123"/>
      <c r="T129" s="130" t="s">
        <v>156</v>
      </c>
    </row>
    <row r="130" spans="1:20" ht="15">
      <c r="A130" s="148" t="s">
        <v>129</v>
      </c>
      <c r="B130" s="148">
        <v>32.54</v>
      </c>
      <c r="C130" s="162">
        <v>461</v>
      </c>
      <c r="D130" s="162">
        <v>0.4</v>
      </c>
      <c r="E130" s="162">
        <v>0.96</v>
      </c>
      <c r="F130" s="162">
        <v>1.02</v>
      </c>
      <c r="G130" s="151"/>
      <c r="H130" s="163">
        <v>1.02</v>
      </c>
      <c r="I130" s="151"/>
      <c r="J130" s="163">
        <f t="shared" si="34"/>
        <v>5993.079542784</v>
      </c>
      <c r="K130" s="151"/>
      <c r="L130" s="151"/>
      <c r="M130" s="151"/>
      <c r="N130" s="151"/>
      <c r="O130" s="163">
        <f t="shared" si="36"/>
        <v>5993.079542784</v>
      </c>
      <c r="P130" s="152" t="e">
        <f t="shared" si="35"/>
        <v>#REF!</v>
      </c>
      <c r="Q130" s="153">
        <v>4.82</v>
      </c>
      <c r="R130" s="164">
        <f t="shared" si="33"/>
        <v>37.36</v>
      </c>
      <c r="S130" s="123"/>
      <c r="T130" s="130" t="s">
        <v>156</v>
      </c>
    </row>
    <row r="131" spans="1:20" ht="15">
      <c r="A131" s="148" t="s">
        <v>130</v>
      </c>
      <c r="B131" s="148">
        <v>32.55</v>
      </c>
      <c r="C131" s="162">
        <v>461</v>
      </c>
      <c r="D131" s="162">
        <v>0.4</v>
      </c>
      <c r="E131" s="162">
        <v>0.96</v>
      </c>
      <c r="F131" s="162">
        <v>1.02</v>
      </c>
      <c r="G131" s="151"/>
      <c r="H131" s="163">
        <v>1.02</v>
      </c>
      <c r="I131" s="151"/>
      <c r="J131" s="163">
        <f t="shared" si="34"/>
        <v>5994.92130048</v>
      </c>
      <c r="K131" s="151"/>
      <c r="L131" s="151"/>
      <c r="M131" s="151"/>
      <c r="N131" s="151"/>
      <c r="O131" s="163">
        <f t="shared" si="36"/>
        <v>5994.92130048</v>
      </c>
      <c r="P131" s="152" t="e">
        <f t="shared" si="35"/>
        <v>#REF!</v>
      </c>
      <c r="Q131" s="153">
        <v>4.83</v>
      </c>
      <c r="R131" s="164">
        <f t="shared" si="33"/>
        <v>37.379999999999995</v>
      </c>
      <c r="S131" s="123"/>
      <c r="T131" s="130" t="s">
        <v>156</v>
      </c>
    </row>
    <row r="132" spans="1:20" ht="15">
      <c r="A132" s="148" t="s">
        <v>131</v>
      </c>
      <c r="B132" s="148">
        <v>27.44</v>
      </c>
      <c r="C132" s="162">
        <v>461</v>
      </c>
      <c r="D132" s="162">
        <v>0.4</v>
      </c>
      <c r="E132" s="162">
        <v>0.96</v>
      </c>
      <c r="F132" s="162">
        <v>1.02</v>
      </c>
      <c r="G132" s="151"/>
      <c r="H132" s="163">
        <v>1.02</v>
      </c>
      <c r="I132" s="151"/>
      <c r="J132" s="163">
        <f t="shared" si="34"/>
        <v>5053.783117824</v>
      </c>
      <c r="K132" s="151"/>
      <c r="L132" s="151"/>
      <c r="M132" s="151"/>
      <c r="N132" s="151"/>
      <c r="O132" s="163">
        <f t="shared" si="36"/>
        <v>5053.783117824</v>
      </c>
      <c r="P132" s="152" t="e">
        <f t="shared" si="35"/>
        <v>#REF!</v>
      </c>
      <c r="Q132" s="153">
        <v>4.07</v>
      </c>
      <c r="R132" s="164">
        <f t="shared" si="33"/>
        <v>31.51</v>
      </c>
      <c r="S132" s="123"/>
      <c r="T132" s="130" t="s">
        <v>156</v>
      </c>
    </row>
    <row r="133" spans="1:20" ht="15">
      <c r="A133" s="148" t="s">
        <v>132</v>
      </c>
      <c r="B133" s="148">
        <v>42.82</v>
      </c>
      <c r="C133" s="162">
        <v>461</v>
      </c>
      <c r="D133" s="162">
        <v>0.4</v>
      </c>
      <c r="E133" s="162">
        <v>0.96</v>
      </c>
      <c r="F133" s="162">
        <v>1.02</v>
      </c>
      <c r="G133" s="151"/>
      <c r="H133" s="163">
        <v>1.02</v>
      </c>
      <c r="I133" s="151"/>
      <c r="J133" s="163">
        <f t="shared" si="34"/>
        <v>7886.406454272001</v>
      </c>
      <c r="K133" s="151"/>
      <c r="L133" s="151"/>
      <c r="M133" s="151"/>
      <c r="N133" s="151"/>
      <c r="O133" s="163">
        <f t="shared" si="36"/>
        <v>7886.406454272001</v>
      </c>
      <c r="P133" s="152" t="e">
        <f t="shared" si="35"/>
        <v>#REF!</v>
      </c>
      <c r="Q133" s="153">
        <v>6.35</v>
      </c>
      <c r="R133" s="164">
        <f t="shared" si="33"/>
        <v>49.17</v>
      </c>
      <c r="S133" s="123"/>
      <c r="T133" s="130" t="s">
        <v>156</v>
      </c>
    </row>
    <row r="134" spans="1:20" ht="15">
      <c r="A134" s="7" t="s">
        <v>68</v>
      </c>
      <c r="B134" s="12"/>
      <c r="C134" s="9">
        <v>461</v>
      </c>
      <c r="D134" s="9">
        <v>0.4</v>
      </c>
      <c r="E134" s="9">
        <v>0.96</v>
      </c>
      <c r="F134" s="9">
        <v>1.02</v>
      </c>
      <c r="G134" s="11"/>
      <c r="H134" s="12">
        <v>1.02</v>
      </c>
      <c r="I134" s="11"/>
      <c r="J134" s="14">
        <f t="shared" si="34"/>
        <v>0</v>
      </c>
      <c r="K134" s="11"/>
      <c r="L134" s="11"/>
      <c r="M134" s="11"/>
      <c r="N134" s="11"/>
      <c r="O134" s="12">
        <f t="shared" si="36"/>
        <v>0</v>
      </c>
      <c r="P134" s="18" t="e">
        <f t="shared" si="35"/>
        <v>#REF!</v>
      </c>
      <c r="Q134" s="16"/>
      <c r="R134" s="107"/>
      <c r="S134" s="50"/>
      <c r="T134" s="125"/>
    </row>
    <row r="135" spans="1:20" ht="15">
      <c r="A135" s="7" t="s">
        <v>133</v>
      </c>
      <c r="B135" s="171">
        <v>87.21</v>
      </c>
      <c r="C135" s="179"/>
      <c r="D135" s="179"/>
      <c r="E135" s="179"/>
      <c r="F135" s="179"/>
      <c r="G135" s="181"/>
      <c r="H135" s="180"/>
      <c r="I135" s="181"/>
      <c r="J135" s="177"/>
      <c r="K135" s="181"/>
      <c r="L135" s="181"/>
      <c r="M135" s="181"/>
      <c r="N135" s="181"/>
      <c r="O135" s="187"/>
      <c r="P135" s="182"/>
      <c r="Q135" s="177">
        <v>16.97</v>
      </c>
      <c r="R135" s="178">
        <f aca="true" t="shared" si="37" ref="R135:R145">B135+Q135</f>
        <v>104.17999999999999</v>
      </c>
      <c r="S135" s="50">
        <v>900</v>
      </c>
      <c r="T135" s="133">
        <f>AVERAGE(R135*S135)</f>
        <v>93762</v>
      </c>
    </row>
    <row r="136" spans="1:20" ht="15">
      <c r="A136" s="7" t="s">
        <v>134</v>
      </c>
      <c r="B136" s="171">
        <v>46.18</v>
      </c>
      <c r="C136" s="179">
        <v>461</v>
      </c>
      <c r="D136" s="179">
        <v>0.4</v>
      </c>
      <c r="E136" s="179">
        <v>1.04</v>
      </c>
      <c r="F136" s="179">
        <v>1.02</v>
      </c>
      <c r="G136" s="180"/>
      <c r="H136" s="180">
        <v>1.02</v>
      </c>
      <c r="I136" s="180"/>
      <c r="J136" s="180">
        <f aca="true" t="shared" si="38" ref="J136:J141">B136*C136*D136*E136*F136*H136</f>
        <v>9214.006793472001</v>
      </c>
      <c r="K136" s="181"/>
      <c r="L136" s="181"/>
      <c r="M136" s="181"/>
      <c r="N136" s="181"/>
      <c r="O136" s="187">
        <f aca="true" t="shared" si="39" ref="O136:O141">J136</f>
        <v>9214.006793472001</v>
      </c>
      <c r="P136" s="182" t="e">
        <f aca="true" t="shared" si="40" ref="P136:P141">O136/$P$69*100</f>
        <v>#REF!</v>
      </c>
      <c r="Q136" s="177">
        <v>8.99</v>
      </c>
      <c r="R136" s="178">
        <f t="shared" si="37"/>
        <v>55.17</v>
      </c>
      <c r="S136" s="50">
        <v>900</v>
      </c>
      <c r="T136" s="125">
        <f aca="true" t="shared" si="41" ref="T136:T158">S136*R136</f>
        <v>49653</v>
      </c>
    </row>
    <row r="137" spans="1:20" ht="15">
      <c r="A137" s="7" t="s">
        <v>135</v>
      </c>
      <c r="B137" s="171">
        <v>45.58</v>
      </c>
      <c r="C137" s="179">
        <v>461</v>
      </c>
      <c r="D137" s="179">
        <v>0.4</v>
      </c>
      <c r="E137" s="179">
        <v>1.04</v>
      </c>
      <c r="F137" s="179">
        <v>1.02</v>
      </c>
      <c r="G137" s="180"/>
      <c r="H137" s="180">
        <v>1.02</v>
      </c>
      <c r="I137" s="180"/>
      <c r="J137" s="180">
        <f t="shared" si="38"/>
        <v>9094.292543232</v>
      </c>
      <c r="K137" s="181"/>
      <c r="L137" s="181"/>
      <c r="M137" s="181"/>
      <c r="N137" s="181"/>
      <c r="O137" s="187">
        <f t="shared" si="39"/>
        <v>9094.292543232</v>
      </c>
      <c r="P137" s="182" t="e">
        <f t="shared" si="40"/>
        <v>#REF!</v>
      </c>
      <c r="Q137" s="177">
        <v>8.87</v>
      </c>
      <c r="R137" s="178">
        <f t="shared" si="37"/>
        <v>54.449999999999996</v>
      </c>
      <c r="S137" s="50">
        <v>900</v>
      </c>
      <c r="T137" s="125">
        <f t="shared" si="41"/>
        <v>49004.99999999999</v>
      </c>
    </row>
    <row r="138" spans="1:20" ht="15">
      <c r="A138" s="7" t="s">
        <v>136</v>
      </c>
      <c r="B138" s="177">
        <v>74.38</v>
      </c>
      <c r="C138" s="179">
        <v>461</v>
      </c>
      <c r="D138" s="179">
        <v>0.4</v>
      </c>
      <c r="E138" s="180">
        <v>1.04</v>
      </c>
      <c r="F138" s="179">
        <v>1.02</v>
      </c>
      <c r="G138" s="180"/>
      <c r="H138" s="180">
        <v>1.02</v>
      </c>
      <c r="I138" s="180"/>
      <c r="J138" s="180">
        <f t="shared" si="38"/>
        <v>14840.576554752</v>
      </c>
      <c r="K138" s="181"/>
      <c r="L138" s="181"/>
      <c r="M138" s="181"/>
      <c r="N138" s="181"/>
      <c r="O138" s="187">
        <f t="shared" si="39"/>
        <v>14840.576554752</v>
      </c>
      <c r="P138" s="182" t="e">
        <f t="shared" si="40"/>
        <v>#REF!</v>
      </c>
      <c r="Q138" s="177">
        <v>14.47</v>
      </c>
      <c r="R138" s="178">
        <f t="shared" si="37"/>
        <v>88.85</v>
      </c>
      <c r="S138" s="50">
        <v>750</v>
      </c>
      <c r="T138" s="125">
        <f t="shared" si="41"/>
        <v>66637.5</v>
      </c>
    </row>
    <row r="139" spans="1:20" ht="15">
      <c r="A139" s="7" t="s">
        <v>137</v>
      </c>
      <c r="B139" s="171">
        <v>36.61</v>
      </c>
      <c r="C139" s="179">
        <v>461</v>
      </c>
      <c r="D139" s="179">
        <v>0.4</v>
      </c>
      <c r="E139" s="179">
        <v>1.04</v>
      </c>
      <c r="F139" s="179">
        <v>1.02</v>
      </c>
      <c r="G139" s="180"/>
      <c r="H139" s="180">
        <v>1.02</v>
      </c>
      <c r="I139" s="180"/>
      <c r="J139" s="180">
        <f t="shared" si="38"/>
        <v>7304.5645021440005</v>
      </c>
      <c r="K139" s="181"/>
      <c r="L139" s="181"/>
      <c r="M139" s="181"/>
      <c r="N139" s="181"/>
      <c r="O139" s="187">
        <f t="shared" si="39"/>
        <v>7304.5645021440005</v>
      </c>
      <c r="P139" s="182" t="e">
        <f t="shared" si="40"/>
        <v>#REF!</v>
      </c>
      <c r="Q139" s="177">
        <v>7.12</v>
      </c>
      <c r="R139" s="178">
        <f t="shared" si="37"/>
        <v>43.73</v>
      </c>
      <c r="S139" s="50">
        <v>900</v>
      </c>
      <c r="T139" s="125">
        <f t="shared" si="41"/>
        <v>39357</v>
      </c>
    </row>
    <row r="140" spans="1:21" ht="15">
      <c r="A140" s="7" t="s">
        <v>138</v>
      </c>
      <c r="B140" s="171">
        <v>120.28</v>
      </c>
      <c r="C140" s="188">
        <v>461</v>
      </c>
      <c r="D140" s="188">
        <v>0.4</v>
      </c>
      <c r="E140" s="188">
        <v>0.96</v>
      </c>
      <c r="F140" s="188">
        <v>1.02</v>
      </c>
      <c r="G140" s="189"/>
      <c r="H140" s="189">
        <v>1.02</v>
      </c>
      <c r="I140" s="189"/>
      <c r="J140" s="189">
        <f t="shared" si="38"/>
        <v>22152.661567488</v>
      </c>
      <c r="K140" s="190"/>
      <c r="L140" s="190"/>
      <c r="M140" s="190"/>
      <c r="N140" s="190"/>
      <c r="O140" s="191">
        <f t="shared" si="39"/>
        <v>22152.661567488</v>
      </c>
      <c r="P140" s="192" t="e">
        <f t="shared" si="40"/>
        <v>#REF!</v>
      </c>
      <c r="Q140" s="177">
        <v>22.81</v>
      </c>
      <c r="R140" s="178">
        <f t="shared" si="37"/>
        <v>143.09</v>
      </c>
      <c r="S140" s="120">
        <v>900</v>
      </c>
      <c r="T140" s="131">
        <f t="shared" si="41"/>
        <v>128781</v>
      </c>
      <c r="U140" s="77"/>
    </row>
    <row r="141" spans="1:21" ht="15">
      <c r="A141" s="7" t="s">
        <v>139</v>
      </c>
      <c r="B141" s="171">
        <v>27.41</v>
      </c>
      <c r="C141" s="179">
        <v>461</v>
      </c>
      <c r="D141" s="179">
        <v>0.4</v>
      </c>
      <c r="E141" s="179">
        <v>0.96</v>
      </c>
      <c r="F141" s="179">
        <v>1.02</v>
      </c>
      <c r="G141" s="180"/>
      <c r="H141" s="180">
        <v>1.02</v>
      </c>
      <c r="I141" s="180"/>
      <c r="J141" s="180">
        <f t="shared" si="38"/>
        <v>5048.257844736001</v>
      </c>
      <c r="K141" s="181"/>
      <c r="L141" s="171"/>
      <c r="M141" s="181"/>
      <c r="N141" s="187"/>
      <c r="O141" s="187">
        <f t="shared" si="39"/>
        <v>5048.257844736001</v>
      </c>
      <c r="P141" s="182" t="e">
        <f t="shared" si="40"/>
        <v>#REF!</v>
      </c>
      <c r="Q141" s="177">
        <v>4.92</v>
      </c>
      <c r="R141" s="178">
        <f t="shared" si="37"/>
        <v>32.33</v>
      </c>
      <c r="S141" s="50">
        <v>700</v>
      </c>
      <c r="T141" s="125">
        <f t="shared" si="41"/>
        <v>22631</v>
      </c>
      <c r="U141" s="360" t="s">
        <v>183</v>
      </c>
    </row>
    <row r="142" spans="1:20" ht="15.75" thickBot="1">
      <c r="A142" s="55" t="s">
        <v>140</v>
      </c>
      <c r="B142" s="55">
        <v>32.54</v>
      </c>
      <c r="C142" s="140"/>
      <c r="D142" s="140"/>
      <c r="E142" s="140"/>
      <c r="F142" s="140"/>
      <c r="G142" s="141"/>
      <c r="H142" s="141"/>
      <c r="I142" s="141"/>
      <c r="J142" s="141"/>
      <c r="K142" s="235"/>
      <c r="L142" s="236"/>
      <c r="M142" s="140"/>
      <c r="N142" s="141"/>
      <c r="O142" s="141"/>
      <c r="P142" s="237"/>
      <c r="Q142" s="153">
        <v>5.84</v>
      </c>
      <c r="R142" s="164">
        <f t="shared" si="37"/>
        <v>38.379999999999995</v>
      </c>
      <c r="S142" s="238"/>
      <c r="T142" s="239" t="s">
        <v>156</v>
      </c>
    </row>
    <row r="143" spans="1:20" ht="15.75" thickBot="1">
      <c r="A143" s="260" t="s">
        <v>141</v>
      </c>
      <c r="B143" s="260">
        <v>32.55</v>
      </c>
      <c r="C143" s="272"/>
      <c r="D143" s="272"/>
      <c r="E143" s="272"/>
      <c r="F143" s="272"/>
      <c r="G143" s="272"/>
      <c r="H143" s="272"/>
      <c r="I143" s="272"/>
      <c r="J143" s="273">
        <f>SUM(J113:J142)</f>
        <v>242060.48259875094</v>
      </c>
      <c r="K143" s="272"/>
      <c r="L143" s="273"/>
      <c r="M143" s="272"/>
      <c r="N143" s="273"/>
      <c r="O143" s="273">
        <f>SUM(O113:O142)</f>
        <v>242060.48259875094</v>
      </c>
      <c r="P143" s="273" t="e">
        <f>SUM(P113:P142)</f>
        <v>#REF!</v>
      </c>
      <c r="Q143" s="265">
        <v>5.85</v>
      </c>
      <c r="R143" s="271">
        <f t="shared" si="37"/>
        <v>38.4</v>
      </c>
      <c r="S143" s="274"/>
      <c r="T143" s="275" t="s">
        <v>156</v>
      </c>
    </row>
    <row r="144" spans="1:20" ht="15.75" thickBot="1">
      <c r="A144" s="7" t="s">
        <v>142</v>
      </c>
      <c r="B144" s="171">
        <v>27.44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77">
        <v>4.93</v>
      </c>
      <c r="R144" s="178">
        <f t="shared" si="37"/>
        <v>32.370000000000005</v>
      </c>
      <c r="S144" s="121">
        <v>800</v>
      </c>
      <c r="T144" s="134">
        <f t="shared" si="41"/>
        <v>25896.000000000004</v>
      </c>
    </row>
    <row r="145" spans="1:20" ht="15.75" thickBot="1">
      <c r="A145" s="301" t="s">
        <v>143</v>
      </c>
      <c r="B145" s="301">
        <v>42.82</v>
      </c>
      <c r="C145" s="310">
        <v>4</v>
      </c>
      <c r="D145" s="310">
        <v>5</v>
      </c>
      <c r="E145" s="310">
        <v>6</v>
      </c>
      <c r="F145" s="310">
        <v>7</v>
      </c>
      <c r="G145" s="310">
        <v>8</v>
      </c>
      <c r="H145" s="310">
        <v>9</v>
      </c>
      <c r="I145" s="310">
        <v>10</v>
      </c>
      <c r="J145" s="310">
        <v>11</v>
      </c>
      <c r="K145" s="310">
        <v>12</v>
      </c>
      <c r="L145" s="310">
        <v>13</v>
      </c>
      <c r="M145" s="310">
        <v>14</v>
      </c>
      <c r="N145" s="310">
        <v>15</v>
      </c>
      <c r="O145" s="310">
        <v>16</v>
      </c>
      <c r="P145" s="311">
        <v>17</v>
      </c>
      <c r="Q145" s="302">
        <v>7.69</v>
      </c>
      <c r="R145" s="312">
        <f t="shared" si="37"/>
        <v>50.51</v>
      </c>
      <c r="S145" s="313"/>
      <c r="T145" s="166" t="s">
        <v>156</v>
      </c>
    </row>
    <row r="146" spans="1:20" ht="15.75" thickBot="1">
      <c r="A146" s="13" t="s">
        <v>80</v>
      </c>
      <c r="B146" s="13"/>
      <c r="C146" s="4"/>
      <c r="D146" s="4"/>
      <c r="E146" s="4"/>
      <c r="F146" s="4"/>
      <c r="G146" s="4"/>
      <c r="H146" s="27"/>
      <c r="I146" s="4"/>
      <c r="J146" s="27" t="e">
        <f>SUM(#REF!)</f>
        <v>#REF!</v>
      </c>
      <c r="K146" s="29"/>
      <c r="L146" s="30"/>
      <c r="M146" s="4"/>
      <c r="N146" s="27"/>
      <c r="O146" s="27" t="e">
        <f>J146</f>
        <v>#REF!</v>
      </c>
      <c r="P146" s="28" t="e">
        <f>SUM(#REF!)</f>
        <v>#REF!</v>
      </c>
      <c r="Q146" s="16"/>
      <c r="R146" s="107"/>
      <c r="S146" s="124"/>
      <c r="T146" s="134"/>
    </row>
    <row r="147" spans="1:20" ht="15.75" thickBot="1">
      <c r="A147" s="7" t="s">
        <v>144</v>
      </c>
      <c r="B147" s="171">
        <v>70.84</v>
      </c>
      <c r="C147" s="194"/>
      <c r="D147" s="194"/>
      <c r="E147" s="194"/>
      <c r="F147" s="194"/>
      <c r="G147" s="194"/>
      <c r="H147" s="195"/>
      <c r="I147" s="194"/>
      <c r="J147" s="195" t="e">
        <f>#REF!+J143+J146</f>
        <v>#REF!</v>
      </c>
      <c r="K147" s="194"/>
      <c r="L147" s="197"/>
      <c r="M147" s="194"/>
      <c r="N147" s="195"/>
      <c r="O147" s="195" t="e">
        <f>#REF!+O143+O146</f>
        <v>#REF!</v>
      </c>
      <c r="P147" s="198" t="e">
        <f>#REF!+P143+P146</f>
        <v>#REF!</v>
      </c>
      <c r="Q147" s="177">
        <v>13.79</v>
      </c>
      <c r="R147" s="178">
        <f aca="true" t="shared" si="42" ref="R147:R152">B147+Q147</f>
        <v>84.63</v>
      </c>
      <c r="S147" s="136">
        <v>1100</v>
      </c>
      <c r="T147" s="134">
        <f t="shared" si="41"/>
        <v>93093</v>
      </c>
    </row>
    <row r="148" spans="1:20" ht="15.75" thickBot="1">
      <c r="A148" s="7" t="s">
        <v>145</v>
      </c>
      <c r="B148" s="171">
        <v>70.58</v>
      </c>
      <c r="C148" s="199"/>
      <c r="D148" s="200"/>
      <c r="E148" s="200"/>
      <c r="F148" s="200"/>
      <c r="G148" s="200"/>
      <c r="H148" s="201"/>
      <c r="I148" s="200"/>
      <c r="J148" s="201"/>
      <c r="K148" s="202"/>
      <c r="L148" s="203"/>
      <c r="M148" s="200"/>
      <c r="N148" s="201"/>
      <c r="O148" s="201"/>
      <c r="P148" s="204"/>
      <c r="Q148" s="177">
        <v>13.73</v>
      </c>
      <c r="R148" s="178">
        <f t="shared" si="42"/>
        <v>84.31</v>
      </c>
      <c r="S148" s="137">
        <v>1100</v>
      </c>
      <c r="T148" s="134">
        <f t="shared" si="41"/>
        <v>92741</v>
      </c>
    </row>
    <row r="149" spans="1:20" ht="15.75" thickBot="1">
      <c r="A149" s="7" t="s">
        <v>146</v>
      </c>
      <c r="B149" s="171">
        <v>62.65</v>
      </c>
      <c r="C149" s="200" t="s">
        <v>91</v>
      </c>
      <c r="D149" s="199"/>
      <c r="E149" s="200"/>
      <c r="F149" s="200"/>
      <c r="G149" s="200"/>
      <c r="H149" s="205"/>
      <c r="I149" s="200"/>
      <c r="J149" s="201"/>
      <c r="K149" s="200"/>
      <c r="L149" s="200"/>
      <c r="M149" s="200"/>
      <c r="N149" s="201"/>
      <c r="O149" s="201"/>
      <c r="P149" s="204"/>
      <c r="Q149" s="177">
        <v>12.19</v>
      </c>
      <c r="R149" s="178">
        <f t="shared" si="42"/>
        <v>74.84</v>
      </c>
      <c r="S149" s="138">
        <v>1100</v>
      </c>
      <c r="T149" s="134">
        <f t="shared" si="41"/>
        <v>82324</v>
      </c>
    </row>
    <row r="150" spans="1:20" ht="15.75" thickBot="1">
      <c r="A150" s="7" t="s">
        <v>147</v>
      </c>
      <c r="B150" s="171">
        <v>104.06</v>
      </c>
      <c r="C150" s="200" t="s">
        <v>91</v>
      </c>
      <c r="D150" s="196"/>
      <c r="E150" s="196"/>
      <c r="F150" s="200"/>
      <c r="G150" s="200"/>
      <c r="H150" s="200"/>
      <c r="I150" s="200"/>
      <c r="J150" s="200"/>
      <c r="K150" s="200"/>
      <c r="L150" s="196"/>
      <c r="M150" s="200"/>
      <c r="N150" s="200"/>
      <c r="O150" s="200"/>
      <c r="P150" s="200"/>
      <c r="Q150" s="177">
        <v>20.25</v>
      </c>
      <c r="R150" s="178">
        <f t="shared" si="42"/>
        <v>124.31</v>
      </c>
      <c r="S150" s="137">
        <v>1000</v>
      </c>
      <c r="T150" s="134">
        <f t="shared" si="41"/>
        <v>124310</v>
      </c>
    </row>
    <row r="151" spans="1:20" ht="15.75" thickBot="1">
      <c r="A151" s="148" t="s">
        <v>148</v>
      </c>
      <c r="B151" s="148">
        <v>48.71</v>
      </c>
      <c r="C151" s="170" t="s">
        <v>91</v>
      </c>
      <c r="D151" s="154"/>
      <c r="E151" s="170"/>
      <c r="F151" s="170"/>
      <c r="G151" s="170"/>
      <c r="H151" s="170"/>
      <c r="I151" s="170"/>
      <c r="J151" s="170"/>
      <c r="K151" s="170"/>
      <c r="L151" s="154"/>
      <c r="M151" s="170"/>
      <c r="N151" s="170"/>
      <c r="O151" s="170"/>
      <c r="P151" s="170"/>
      <c r="Q151" s="153">
        <v>7.22</v>
      </c>
      <c r="R151" s="356">
        <f t="shared" si="42"/>
        <v>55.93</v>
      </c>
      <c r="S151" s="358"/>
      <c r="T151" s="135" t="s">
        <v>156</v>
      </c>
    </row>
    <row r="152" spans="1:20" ht="15.75" thickBot="1">
      <c r="A152" s="276" t="s">
        <v>149</v>
      </c>
      <c r="B152" s="276">
        <v>72.57</v>
      </c>
      <c r="C152" s="296" t="s">
        <v>91</v>
      </c>
      <c r="D152" s="297"/>
      <c r="E152" s="296"/>
      <c r="F152" s="296"/>
      <c r="G152" s="296"/>
      <c r="H152" s="296"/>
      <c r="I152" s="296"/>
      <c r="J152" s="296"/>
      <c r="K152" s="296"/>
      <c r="L152" s="297"/>
      <c r="M152" s="296"/>
      <c r="N152" s="296"/>
      <c r="O152" s="296"/>
      <c r="P152" s="296"/>
      <c r="Q152" s="281">
        <v>13.04</v>
      </c>
      <c r="R152" s="357">
        <f t="shared" si="42"/>
        <v>85.60999999999999</v>
      </c>
      <c r="S152" s="359"/>
      <c r="T152" s="135" t="s">
        <v>156</v>
      </c>
    </row>
    <row r="153" spans="1:20" ht="15.75" thickBot="1">
      <c r="A153" s="13" t="s">
        <v>177</v>
      </c>
      <c r="B153" s="15"/>
      <c r="C153" s="20" t="s">
        <v>91</v>
      </c>
      <c r="E153" s="20"/>
      <c r="F153" s="20"/>
      <c r="G153" s="20"/>
      <c r="H153" s="20"/>
      <c r="I153" s="20"/>
      <c r="J153" s="20"/>
      <c r="K153" s="20"/>
      <c r="M153" s="20"/>
      <c r="Q153" s="16"/>
      <c r="R153" s="107"/>
      <c r="S153" s="137"/>
      <c r="T153" s="134"/>
    </row>
    <row r="154" spans="1:20" ht="15.75" thickBot="1">
      <c r="A154" s="7" t="s">
        <v>150</v>
      </c>
      <c r="B154" s="177">
        <v>57.8</v>
      </c>
      <c r="C154" s="200" t="s">
        <v>91</v>
      </c>
      <c r="D154" s="196"/>
      <c r="E154" s="200"/>
      <c r="F154" s="200"/>
      <c r="G154" s="200"/>
      <c r="H154" s="200"/>
      <c r="I154" s="200"/>
      <c r="J154" s="200"/>
      <c r="K154" s="200"/>
      <c r="L154" s="196"/>
      <c r="M154" s="200"/>
      <c r="N154" s="196"/>
      <c r="O154" s="196"/>
      <c r="P154" s="196"/>
      <c r="Q154" s="177">
        <v>9.53</v>
      </c>
      <c r="R154" s="178">
        <f>B154+Q154</f>
        <v>67.33</v>
      </c>
      <c r="S154" s="137">
        <v>1100</v>
      </c>
      <c r="T154" s="134">
        <f t="shared" si="41"/>
        <v>74063</v>
      </c>
    </row>
    <row r="155" spans="1:20" ht="15.75" thickBot="1">
      <c r="A155" s="171" t="s">
        <v>151</v>
      </c>
      <c r="B155" s="171">
        <v>57.61</v>
      </c>
      <c r="C155" s="250" t="s">
        <v>91</v>
      </c>
      <c r="D155" s="251"/>
      <c r="E155" s="250"/>
      <c r="F155" s="250"/>
      <c r="G155" s="250"/>
      <c r="H155" s="250"/>
      <c r="I155" s="250"/>
      <c r="J155" s="250"/>
      <c r="K155" s="250"/>
      <c r="L155" s="251"/>
      <c r="M155" s="250"/>
      <c r="N155" s="250"/>
      <c r="O155" s="250"/>
      <c r="P155" s="250"/>
      <c r="Q155" s="177">
        <v>9.5</v>
      </c>
      <c r="R155" s="178">
        <f>B155+Q155</f>
        <v>67.11</v>
      </c>
      <c r="S155" s="252">
        <v>1100</v>
      </c>
      <c r="T155" s="253">
        <v>87243</v>
      </c>
    </row>
    <row r="156" spans="1:20" ht="15.75" thickBot="1">
      <c r="A156" s="7" t="s">
        <v>152</v>
      </c>
      <c r="B156" s="177">
        <v>95.73</v>
      </c>
      <c r="C156" s="200" t="s">
        <v>91</v>
      </c>
      <c r="D156" s="196"/>
      <c r="E156" s="196" t="s">
        <v>155</v>
      </c>
      <c r="F156" s="196"/>
      <c r="G156" s="196"/>
      <c r="H156" s="196"/>
      <c r="I156" s="196"/>
      <c r="J156" s="196"/>
      <c r="K156" s="196"/>
      <c r="L156" s="196"/>
      <c r="M156" s="196"/>
      <c r="N156" s="200"/>
      <c r="O156" s="200"/>
      <c r="P156" s="200"/>
      <c r="Q156" s="177">
        <v>15.81</v>
      </c>
      <c r="R156" s="178">
        <f>B156+Q156</f>
        <v>111.54</v>
      </c>
      <c r="S156" s="137">
        <v>1100</v>
      </c>
      <c r="T156" s="134">
        <f t="shared" si="41"/>
        <v>122694</v>
      </c>
    </row>
    <row r="157" spans="1:20" ht="15.75" thickBot="1">
      <c r="A157" s="7" t="s">
        <v>153</v>
      </c>
      <c r="B157" s="171">
        <v>38.89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77">
        <v>6.04</v>
      </c>
      <c r="R157" s="178">
        <f>B157+Q157</f>
        <v>44.93</v>
      </c>
      <c r="S157" s="137">
        <v>1100</v>
      </c>
      <c r="T157" s="134">
        <f t="shared" si="41"/>
        <v>49423</v>
      </c>
    </row>
    <row r="158" spans="1:20" ht="15.75" thickBot="1">
      <c r="A158" s="26" t="s">
        <v>154</v>
      </c>
      <c r="B158" s="206">
        <v>51.09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77">
        <v>7.77</v>
      </c>
      <c r="R158" s="178">
        <f>B158+Q158</f>
        <v>58.86</v>
      </c>
      <c r="S158" s="137">
        <v>1100</v>
      </c>
      <c r="T158" s="134">
        <f t="shared" si="41"/>
        <v>64746</v>
      </c>
    </row>
    <row r="159" spans="1:18" ht="15">
      <c r="A159" s="33"/>
      <c r="B159" s="33"/>
      <c r="Q159" s="34"/>
      <c r="R159" s="34"/>
    </row>
    <row r="160" spans="1:18" ht="15">
      <c r="A160" s="33"/>
      <c r="B160" s="33"/>
      <c r="Q160" s="34"/>
      <c r="R160" s="34"/>
    </row>
    <row r="161" spans="1:18" ht="15">
      <c r="A161" s="33"/>
      <c r="B161" s="33"/>
      <c r="Q161" s="34"/>
      <c r="R161" s="34"/>
    </row>
    <row r="162" spans="1:18" ht="15">
      <c r="A162" s="33"/>
      <c r="B162" s="33"/>
      <c r="Q162" s="34"/>
      <c r="R162" s="34"/>
    </row>
    <row r="163" spans="1:18" ht="15">
      <c r="A163" s="33"/>
      <c r="B163" s="33"/>
      <c r="Q163" s="34"/>
      <c r="R163" s="34"/>
    </row>
    <row r="164" spans="1:18" ht="15">
      <c r="A164" s="33"/>
      <c r="B164" s="33"/>
      <c r="Q164" s="34"/>
      <c r="R164" s="34"/>
    </row>
    <row r="165" spans="1:18" ht="15">
      <c r="A165" s="33"/>
      <c r="B165" s="33"/>
      <c r="Q165" s="34"/>
      <c r="R165" s="34"/>
    </row>
    <row r="166" spans="1:18" ht="15">
      <c r="A166" s="33"/>
      <c r="B166" s="33"/>
      <c r="Q166" s="34"/>
      <c r="R166" s="34"/>
    </row>
    <row r="167" spans="1:18" ht="15">
      <c r="A167" s="33"/>
      <c r="B167" s="33"/>
      <c r="Q167" s="34"/>
      <c r="R167" s="34"/>
    </row>
    <row r="168" spans="1:18" ht="15">
      <c r="A168" s="33"/>
      <c r="B168" s="33"/>
      <c r="Q168" s="34"/>
      <c r="R168" s="34"/>
    </row>
    <row r="169" spans="1:18" ht="15">
      <c r="A169" s="33"/>
      <c r="B169" s="33"/>
      <c r="Q169" s="34"/>
      <c r="R169" s="34"/>
    </row>
    <row r="170" spans="1:18" ht="15">
      <c r="A170" s="33"/>
      <c r="B170" s="33"/>
      <c r="Q170" s="34"/>
      <c r="R170" s="34"/>
    </row>
    <row r="171" spans="1:18" ht="15">
      <c r="A171" s="33"/>
      <c r="B171" s="33"/>
      <c r="Q171" s="34"/>
      <c r="R171" s="34"/>
    </row>
    <row r="172" spans="1:18" ht="15">
      <c r="A172" s="33"/>
      <c r="B172" s="33"/>
      <c r="Q172" s="34"/>
      <c r="R172" s="34"/>
    </row>
    <row r="173" spans="1:18" ht="15">
      <c r="A173" s="33"/>
      <c r="B173" s="33"/>
      <c r="Q173" s="34"/>
      <c r="R173" s="34"/>
    </row>
    <row r="174" spans="1:18" ht="15">
      <c r="A174" s="33"/>
      <c r="B174" s="33"/>
      <c r="Q174" s="34"/>
      <c r="R174" s="34"/>
    </row>
    <row r="175" spans="1:18" ht="15">
      <c r="A175" s="33"/>
      <c r="B175" s="33"/>
      <c r="Q175" s="34"/>
      <c r="R175" s="34"/>
    </row>
    <row r="176" spans="1:18" ht="15">
      <c r="A176" s="33"/>
      <c r="B176" s="33"/>
      <c r="Q176" s="34"/>
      <c r="R176" s="34"/>
    </row>
    <row r="177" spans="1:18" ht="15">
      <c r="A177" s="33"/>
      <c r="B177" s="33"/>
      <c r="Q177" s="34"/>
      <c r="R177" s="34"/>
    </row>
    <row r="178" spans="1:18" ht="15">
      <c r="A178" s="31"/>
      <c r="B178" s="32"/>
      <c r="Q178" s="32"/>
      <c r="R178" s="32"/>
    </row>
    <row r="179" spans="1:18" ht="15">
      <c r="A179" s="31"/>
      <c r="B179" s="31"/>
      <c r="Q179" s="31"/>
      <c r="R179" s="31"/>
    </row>
    <row r="180" spans="1:18" ht="15">
      <c r="A180" s="31"/>
      <c r="B180" s="31"/>
      <c r="Q180" s="92"/>
      <c r="R180" s="32"/>
    </row>
    <row r="181" spans="1:18" ht="15">
      <c r="A181" s="31"/>
      <c r="B181" s="31"/>
      <c r="Q181" s="31"/>
      <c r="R181" s="31"/>
    </row>
    <row r="182" spans="1:18" ht="15">
      <c r="A182" s="87"/>
      <c r="B182" s="87"/>
      <c r="Q182" s="87"/>
      <c r="R182" s="87"/>
    </row>
    <row r="183" spans="1:18" ht="15">
      <c r="A183" s="33"/>
      <c r="B183" s="33"/>
      <c r="Q183" s="34"/>
      <c r="R183" s="34"/>
    </row>
    <row r="184" spans="1:18" ht="15">
      <c r="A184" s="33"/>
      <c r="B184" s="33"/>
      <c r="Q184" s="34"/>
      <c r="R184" s="34"/>
    </row>
    <row r="185" spans="1:18" ht="15">
      <c r="A185" s="33"/>
      <c r="B185" s="22"/>
      <c r="Q185" s="34"/>
      <c r="R185" s="34"/>
    </row>
    <row r="186" spans="1:18" ht="15">
      <c r="A186" s="33"/>
      <c r="B186" s="33"/>
      <c r="Q186" s="34"/>
      <c r="R186" s="34"/>
    </row>
    <row r="187" spans="1:18" ht="15">
      <c r="A187" s="33"/>
      <c r="B187" s="33"/>
      <c r="Q187" s="34"/>
      <c r="R187" s="34"/>
    </row>
    <row r="188" spans="1:18" ht="15">
      <c r="A188" s="33"/>
      <c r="B188" s="33"/>
      <c r="Q188" s="34"/>
      <c r="R188" s="34"/>
    </row>
    <row r="189" spans="1:18" ht="15">
      <c r="A189" s="33"/>
      <c r="B189" s="33"/>
      <c r="Q189" s="34"/>
      <c r="R189" s="34"/>
    </row>
    <row r="190" spans="1:18" ht="15">
      <c r="A190" s="33"/>
      <c r="B190" s="33"/>
      <c r="Q190" s="34"/>
      <c r="R190" s="34"/>
    </row>
    <row r="191" spans="1:18" ht="15">
      <c r="A191" s="33"/>
      <c r="B191" s="33"/>
      <c r="Q191" s="34"/>
      <c r="R191" s="34"/>
    </row>
    <row r="192" spans="1:18" ht="15">
      <c r="A192" s="33"/>
      <c r="B192" s="33"/>
      <c r="Q192" s="34"/>
      <c r="R192" s="34"/>
    </row>
    <row r="193" spans="1:18" ht="15">
      <c r="A193" s="33"/>
      <c r="B193" s="33"/>
      <c r="Q193" s="34"/>
      <c r="R193" s="34"/>
    </row>
    <row r="194" spans="1:18" ht="15">
      <c r="A194" s="33"/>
      <c r="B194" s="33"/>
      <c r="Q194" s="34"/>
      <c r="R194" s="34"/>
    </row>
    <row r="195" spans="1:18" ht="15">
      <c r="A195" s="33"/>
      <c r="B195" s="33"/>
      <c r="Q195" s="34"/>
      <c r="R195" s="34"/>
    </row>
    <row r="196" spans="1:18" ht="15">
      <c r="A196" s="33"/>
      <c r="B196" s="33"/>
      <c r="Q196" s="34"/>
      <c r="R196" s="34"/>
    </row>
    <row r="197" spans="1:18" ht="15">
      <c r="A197" s="33"/>
      <c r="B197" s="22"/>
      <c r="Q197" s="34"/>
      <c r="R197" s="34"/>
    </row>
    <row r="198" spans="1:18" ht="15">
      <c r="A198" s="33"/>
      <c r="B198" s="33"/>
      <c r="Q198" s="34"/>
      <c r="R198" s="34"/>
    </row>
    <row r="199" spans="1:18" ht="15">
      <c r="A199" s="33"/>
      <c r="B199" s="33"/>
      <c r="Q199" s="34"/>
      <c r="R199" s="34"/>
    </row>
    <row r="200" spans="1:18" ht="15">
      <c r="A200" s="33"/>
      <c r="B200" s="33"/>
      <c r="Q200" s="34"/>
      <c r="R200" s="34"/>
    </row>
    <row r="201" spans="1:18" ht="15">
      <c r="A201" s="33"/>
      <c r="B201" s="33"/>
      <c r="Q201" s="34"/>
      <c r="R201" s="34"/>
    </row>
    <row r="202" spans="1:18" ht="15">
      <c r="A202" s="33"/>
      <c r="B202" s="33"/>
      <c r="Q202" s="34"/>
      <c r="R202" s="34"/>
    </row>
    <row r="203" spans="1:18" ht="15">
      <c r="A203" s="33"/>
      <c r="B203" s="33"/>
      <c r="Q203" s="34"/>
      <c r="R203" s="34"/>
    </row>
    <row r="204" spans="1:18" ht="15">
      <c r="A204" s="33"/>
      <c r="B204" s="33"/>
      <c r="Q204" s="34"/>
      <c r="R204" s="34"/>
    </row>
    <row r="205" spans="1:18" ht="15">
      <c r="A205" s="33"/>
      <c r="B205" s="33"/>
      <c r="Q205" s="34"/>
      <c r="R205" s="34"/>
    </row>
    <row r="206" spans="1:18" ht="15">
      <c r="A206" s="33"/>
      <c r="B206" s="33"/>
      <c r="Q206" s="34"/>
      <c r="R206" s="34"/>
    </row>
    <row r="207" spans="1:18" ht="15">
      <c r="A207" s="33"/>
      <c r="B207" s="33"/>
      <c r="Q207" s="34"/>
      <c r="R207" s="34"/>
    </row>
    <row r="208" spans="1:18" ht="15">
      <c r="A208" s="33"/>
      <c r="B208" s="33"/>
      <c r="Q208" s="34"/>
      <c r="R208" s="34"/>
    </row>
    <row r="209" spans="1:18" ht="15">
      <c r="A209" s="33"/>
      <c r="B209" s="22"/>
      <c r="Q209" s="34"/>
      <c r="R209" s="34"/>
    </row>
    <row r="210" spans="1:18" ht="15">
      <c r="A210" s="33"/>
      <c r="B210" s="33"/>
      <c r="Q210" s="34"/>
      <c r="R210" s="34"/>
    </row>
    <row r="211" spans="1:18" ht="15">
      <c r="A211" s="33"/>
      <c r="B211" s="33"/>
      <c r="Q211" s="34"/>
      <c r="R211" s="34"/>
    </row>
    <row r="212" spans="1:18" ht="15">
      <c r="A212" s="33"/>
      <c r="B212" s="33"/>
      <c r="Q212" s="34"/>
      <c r="R212" s="34"/>
    </row>
    <row r="213" spans="1:18" ht="15">
      <c r="A213" s="33"/>
      <c r="B213" s="33"/>
      <c r="Q213" s="34"/>
      <c r="R213" s="34"/>
    </row>
    <row r="214" spans="1:18" ht="15">
      <c r="A214" s="33"/>
      <c r="B214" s="33"/>
      <c r="Q214" s="34"/>
      <c r="R214" s="34"/>
    </row>
    <row r="215" spans="1:18" ht="15">
      <c r="A215" s="33"/>
      <c r="B215" s="33"/>
      <c r="Q215" s="34"/>
      <c r="R215" s="34"/>
    </row>
    <row r="216" spans="1:18" ht="15">
      <c r="A216" s="33"/>
      <c r="B216" s="33"/>
      <c r="Q216" s="34"/>
      <c r="R216" s="34"/>
    </row>
    <row r="217" spans="1:18" ht="15">
      <c r="A217" s="31"/>
      <c r="B217" s="32"/>
      <c r="Q217" s="32"/>
      <c r="R217" s="32"/>
    </row>
    <row r="218" spans="1:18" ht="15">
      <c r="A218" s="31"/>
      <c r="B218" s="31"/>
      <c r="Q218" s="31"/>
      <c r="R218" s="31"/>
    </row>
    <row r="219" spans="1:18" ht="15">
      <c r="A219" s="31"/>
      <c r="B219" s="31"/>
      <c r="Q219" s="92"/>
      <c r="R219" s="32"/>
    </row>
    <row r="220" spans="1:18" ht="15">
      <c r="A220" s="31"/>
      <c r="B220" s="31"/>
      <c r="Q220" s="31"/>
      <c r="R220" s="31"/>
    </row>
    <row r="221" spans="1:18" ht="15">
      <c r="A221" s="87"/>
      <c r="B221" s="87"/>
      <c r="Q221" s="87"/>
      <c r="R221" s="87"/>
    </row>
    <row r="222" spans="1:18" ht="15">
      <c r="A222" s="33"/>
      <c r="B222" s="33"/>
      <c r="Q222" s="34"/>
      <c r="R222" s="34"/>
    </row>
    <row r="223" spans="1:18" ht="15">
      <c r="A223" s="33"/>
      <c r="B223" s="33"/>
      <c r="Q223" s="34"/>
      <c r="R223" s="34"/>
    </row>
    <row r="224" spans="1:18" ht="15">
      <c r="A224" s="33"/>
      <c r="B224" s="33"/>
      <c r="Q224" s="34"/>
      <c r="R224" s="34"/>
    </row>
    <row r="225" spans="1:18" ht="15">
      <c r="A225" s="33"/>
      <c r="B225" s="33"/>
      <c r="Q225" s="34"/>
      <c r="R225" s="34"/>
    </row>
    <row r="226" spans="1:18" ht="15">
      <c r="A226" s="33"/>
      <c r="B226" s="33"/>
      <c r="Q226" s="34"/>
      <c r="R226" s="34"/>
    </row>
    <row r="227" spans="1:18" ht="15">
      <c r="A227" s="33"/>
      <c r="B227" s="33"/>
      <c r="Q227" s="34"/>
      <c r="R227" s="34"/>
    </row>
    <row r="228" spans="1:18" ht="15">
      <c r="A228" s="33"/>
      <c r="B228" s="33"/>
      <c r="Q228" s="34"/>
      <c r="R228" s="34"/>
    </row>
    <row r="229" spans="1:18" ht="15">
      <c r="A229" s="33"/>
      <c r="B229" s="33"/>
      <c r="Q229" s="34"/>
      <c r="R229" s="34"/>
    </row>
    <row r="230" spans="1:18" ht="15">
      <c r="A230" s="33"/>
      <c r="B230" s="33"/>
      <c r="Q230" s="34"/>
      <c r="R230" s="34"/>
    </row>
    <row r="231" spans="1:18" ht="15">
      <c r="A231" s="33"/>
      <c r="B231" s="33"/>
      <c r="Q231" s="34"/>
      <c r="R231" s="34"/>
    </row>
    <row r="232" spans="1:18" ht="15">
      <c r="A232" s="33"/>
      <c r="B232" s="33"/>
      <c r="Q232" s="34"/>
      <c r="R232" s="34"/>
    </row>
    <row r="233" spans="1:18" ht="15">
      <c r="A233" s="33"/>
      <c r="B233" s="31"/>
      <c r="Q233" s="34"/>
      <c r="R233" s="34"/>
    </row>
    <row r="234" spans="1:18" ht="15">
      <c r="A234" s="33"/>
      <c r="B234" s="33"/>
      <c r="Q234" s="34"/>
      <c r="R234" s="34"/>
    </row>
    <row r="235" spans="1:18" ht="15">
      <c r="A235" s="33"/>
      <c r="B235" s="33"/>
      <c r="Q235" s="34"/>
      <c r="R235" s="34"/>
    </row>
    <row r="236" spans="1:18" ht="15">
      <c r="A236" s="33"/>
      <c r="B236" s="34"/>
      <c r="Q236" s="34"/>
      <c r="R236" s="34"/>
    </row>
    <row r="237" spans="1:18" ht="15">
      <c r="A237" s="33"/>
      <c r="B237" s="33"/>
      <c r="Q237" s="34"/>
      <c r="R237" s="34"/>
    </row>
    <row r="238" spans="1:18" ht="15">
      <c r="A238" s="33"/>
      <c r="B238" s="33"/>
      <c r="Q238" s="34"/>
      <c r="R238" s="34"/>
    </row>
    <row r="239" spans="1:18" ht="15">
      <c r="A239" s="33"/>
      <c r="B239" s="38"/>
      <c r="Q239" s="34"/>
      <c r="R239" s="34"/>
    </row>
    <row r="240" spans="1:18" ht="15">
      <c r="A240" s="31"/>
      <c r="B240" s="31"/>
      <c r="Q240" s="32"/>
      <c r="R240" s="31"/>
    </row>
    <row r="241" spans="1:18" ht="15">
      <c r="A241" s="33"/>
      <c r="B241" s="33"/>
      <c r="Q241" s="33"/>
      <c r="R241" s="34"/>
    </row>
    <row r="242" spans="1:18" ht="15">
      <c r="A242" s="33"/>
      <c r="B242" s="33"/>
      <c r="Q242" s="34"/>
      <c r="R242" s="34"/>
    </row>
    <row r="243" spans="1:18" ht="15">
      <c r="A243" s="33"/>
      <c r="B243" s="34"/>
      <c r="Q243" s="33"/>
      <c r="R243" s="34"/>
    </row>
    <row r="244" spans="1:18" ht="15">
      <c r="A244" s="33"/>
      <c r="B244" s="33"/>
      <c r="Q244" s="33"/>
      <c r="R244" s="34"/>
    </row>
    <row r="245" spans="1:18" ht="15">
      <c r="A245" s="33"/>
      <c r="B245" s="33"/>
      <c r="Q245" s="33"/>
      <c r="R245" s="34"/>
    </row>
    <row r="246" spans="1:18" ht="15">
      <c r="A246" s="31"/>
      <c r="B246" s="31"/>
      <c r="Q246" s="31"/>
      <c r="R246" s="34"/>
    </row>
    <row r="247" spans="1:18" ht="15">
      <c r="A247" s="33"/>
      <c r="B247" s="33"/>
      <c r="Q247" s="33"/>
      <c r="R247" s="34"/>
    </row>
    <row r="248" spans="1:18" ht="15">
      <c r="A248" s="33"/>
      <c r="B248" s="33"/>
      <c r="Q248" s="33"/>
      <c r="R248" s="34"/>
    </row>
    <row r="249" spans="1:18" ht="15">
      <c r="A249" s="33"/>
      <c r="B249" s="34"/>
      <c r="Q249" s="33"/>
      <c r="R249" s="34"/>
    </row>
    <row r="250" spans="1:18" ht="15">
      <c r="A250" s="33"/>
      <c r="B250" s="33"/>
      <c r="Q250" s="34"/>
      <c r="R250" s="34"/>
    </row>
    <row r="251" spans="1:18" ht="15">
      <c r="A251" s="33"/>
      <c r="B251" s="33"/>
      <c r="Q251" s="34"/>
      <c r="R251" s="34"/>
    </row>
    <row r="252" spans="1:18" ht="15">
      <c r="A252" s="33"/>
      <c r="B252" s="33"/>
      <c r="Q252" s="33"/>
      <c r="R252" s="34"/>
    </row>
    <row r="253" spans="1:18" ht="15">
      <c r="A253" s="33"/>
      <c r="B253" s="34"/>
      <c r="Q253" s="33"/>
      <c r="R253" s="34"/>
    </row>
    <row r="254" spans="1:18" ht="15">
      <c r="A254" s="33"/>
      <c r="B254" s="33"/>
      <c r="Q254" s="33"/>
      <c r="R254" s="34"/>
    </row>
    <row r="255" spans="1:18" ht="15">
      <c r="A255" s="33"/>
      <c r="B255" s="33"/>
      <c r="Q255" s="33"/>
      <c r="R255" s="34"/>
    </row>
    <row r="256" spans="1:18" ht="15">
      <c r="A256" s="31"/>
      <c r="B256" s="31"/>
      <c r="Q256" s="32"/>
      <c r="R256" s="32"/>
    </row>
    <row r="257" spans="1:18" ht="15">
      <c r="A257" s="31"/>
      <c r="B257" s="31"/>
      <c r="Q257" s="31"/>
      <c r="R257" s="31"/>
    </row>
    <row r="258" spans="1:18" ht="15">
      <c r="A258" s="31"/>
      <c r="B258" s="31"/>
      <c r="Q258" s="92"/>
      <c r="R258" s="32"/>
    </row>
    <row r="259" spans="1:18" ht="15">
      <c r="A259" s="31"/>
      <c r="B259" s="31"/>
      <c r="Q259" s="31"/>
      <c r="R259" s="31"/>
    </row>
    <row r="260" spans="1:18" ht="15">
      <c r="A260" s="87"/>
      <c r="B260" s="87"/>
      <c r="Q260" s="87"/>
      <c r="R260" s="87"/>
    </row>
    <row r="261" spans="1:18" ht="15">
      <c r="A261" s="33"/>
      <c r="B261" s="33"/>
      <c r="Q261" s="33"/>
      <c r="R261" s="33"/>
    </row>
    <row r="262" spans="1:18" ht="15">
      <c r="A262" s="33"/>
      <c r="B262" s="33"/>
      <c r="Q262" s="33"/>
      <c r="R262" s="33"/>
    </row>
    <row r="263" spans="1:18" ht="15">
      <c r="A263" s="33"/>
      <c r="B263" s="34"/>
      <c r="Q263" s="33"/>
      <c r="R263" s="33"/>
    </row>
    <row r="264" spans="1:18" ht="15">
      <c r="A264" s="33"/>
      <c r="B264" s="33"/>
      <c r="Q264" s="34"/>
      <c r="R264" s="33"/>
    </row>
    <row r="265" spans="1:18" ht="15">
      <c r="A265" s="33"/>
      <c r="B265" s="33"/>
      <c r="Q265" s="33"/>
      <c r="R265" s="33"/>
    </row>
    <row r="266" spans="1:18" ht="15">
      <c r="A266" s="33"/>
      <c r="B266" s="33"/>
      <c r="Q266" s="33"/>
      <c r="R266" s="33"/>
    </row>
    <row r="267" spans="1:18" ht="15">
      <c r="A267" s="33"/>
      <c r="B267" s="34"/>
      <c r="Q267" s="34"/>
      <c r="R267" s="33"/>
    </row>
    <row r="268" spans="1:18" ht="15">
      <c r="A268" s="33"/>
      <c r="B268" s="33"/>
      <c r="Q268" s="34"/>
      <c r="R268" s="33"/>
    </row>
    <row r="269" spans="1:18" ht="15">
      <c r="A269" s="31"/>
      <c r="B269" s="31"/>
      <c r="Q269" s="31"/>
      <c r="R269" s="31"/>
    </row>
    <row r="270" spans="1:18" ht="15">
      <c r="A270" s="33"/>
      <c r="B270" s="33"/>
      <c r="Q270" s="33"/>
      <c r="R270" s="33"/>
    </row>
    <row r="271" spans="1:18" ht="15">
      <c r="A271" s="33"/>
      <c r="B271" s="33"/>
      <c r="Q271" s="34"/>
      <c r="R271" s="33"/>
    </row>
    <row r="272" spans="1:18" ht="15">
      <c r="A272" s="33"/>
      <c r="B272" s="34"/>
      <c r="Q272" s="33"/>
      <c r="R272" s="33"/>
    </row>
    <row r="273" spans="1:18" ht="15">
      <c r="A273" s="33"/>
      <c r="B273" s="33"/>
      <c r="Q273" s="34"/>
      <c r="R273" s="34"/>
    </row>
    <row r="274" spans="1:18" ht="15">
      <c r="A274" s="33"/>
      <c r="B274" s="33"/>
      <c r="Q274" s="33"/>
      <c r="R274" s="33"/>
    </row>
    <row r="275" spans="1:18" ht="15">
      <c r="A275" s="33"/>
      <c r="B275" s="33"/>
      <c r="Q275" s="33"/>
      <c r="R275" s="33"/>
    </row>
    <row r="276" spans="1:18" ht="15">
      <c r="A276" s="33"/>
      <c r="B276" s="34"/>
      <c r="Q276" s="34"/>
      <c r="R276" s="33"/>
    </row>
    <row r="277" spans="1:18" ht="15">
      <c r="A277" s="31"/>
      <c r="B277" s="31"/>
      <c r="Q277" s="32"/>
      <c r="R277" s="32"/>
    </row>
    <row r="278" spans="1:18" ht="15">
      <c r="A278" s="31"/>
      <c r="B278" s="34"/>
      <c r="Q278" s="34"/>
      <c r="R278" s="34"/>
    </row>
    <row r="279" spans="1:18" ht="15">
      <c r="A279" s="31"/>
      <c r="B279" s="31"/>
      <c r="Q279" s="31"/>
      <c r="R279" s="31"/>
    </row>
    <row r="280" spans="1:18" ht="15">
      <c r="A280" s="36"/>
      <c r="B280" s="36"/>
      <c r="Q280" s="31"/>
      <c r="R280" s="31"/>
    </row>
    <row r="281" spans="1:18" ht="15">
      <c r="A281" s="36"/>
      <c r="B281" s="36"/>
      <c r="Q281" s="31"/>
      <c r="R281" s="31"/>
    </row>
    <row r="282" spans="1:18" ht="15">
      <c r="A282" s="36"/>
      <c r="B282" s="36"/>
      <c r="Q282" s="31"/>
      <c r="R282" s="31"/>
    </row>
    <row r="283" spans="1:18" ht="15">
      <c r="A283" s="36"/>
      <c r="B283" s="36"/>
      <c r="Q283" s="31"/>
      <c r="R283" s="31"/>
    </row>
    <row r="284" spans="1:18" ht="15">
      <c r="A284" s="36"/>
      <c r="B284" s="36"/>
      <c r="Q284" s="31"/>
      <c r="R284" s="31"/>
    </row>
    <row r="285" spans="1:18" ht="15">
      <c r="A285" s="36"/>
      <c r="B285" s="36"/>
      <c r="Q285" s="31"/>
      <c r="R285" s="31"/>
    </row>
    <row r="286" spans="1:18" ht="15">
      <c r="A286" s="36"/>
      <c r="B286" s="36"/>
      <c r="Q286" s="31"/>
      <c r="R286" s="31"/>
    </row>
    <row r="287" spans="1:18" ht="15">
      <c r="A287" s="36"/>
      <c r="B287" s="38"/>
      <c r="Q287" s="31"/>
      <c r="R287" s="31"/>
    </row>
    <row r="288" spans="1:18" ht="15">
      <c r="A288" s="33"/>
      <c r="B288" s="31"/>
      <c r="Q288" s="31"/>
      <c r="R288" s="31"/>
    </row>
    <row r="289" spans="1:18" ht="15">
      <c r="A289" s="33"/>
      <c r="B289" s="33"/>
      <c r="Q289" s="31"/>
      <c r="R289" s="31"/>
    </row>
    <row r="290" spans="1:18" ht="15">
      <c r="A290" s="31"/>
      <c r="B290" s="31"/>
      <c r="Q290" s="31"/>
      <c r="R290" s="31"/>
    </row>
    <row r="291" spans="1:18" ht="15">
      <c r="A291" s="33"/>
      <c r="B291" s="34"/>
      <c r="Q291" s="31"/>
      <c r="R291" s="31"/>
    </row>
    <row r="292" spans="1:18" ht="15">
      <c r="A292" s="33"/>
      <c r="B292" s="34"/>
      <c r="Q292" s="31"/>
      <c r="R292" s="31"/>
    </row>
    <row r="293" spans="1:18" ht="15">
      <c r="A293" s="33"/>
      <c r="B293" s="34"/>
      <c r="Q293" s="31"/>
      <c r="R293" s="31"/>
    </row>
    <row r="294" spans="1:18" ht="15">
      <c r="A294" s="33"/>
      <c r="B294" s="34"/>
      <c r="Q294" s="31"/>
      <c r="R294" s="31"/>
    </row>
    <row r="295" spans="1:18" ht="15">
      <c r="A295" s="33"/>
      <c r="B295" s="34"/>
      <c r="Q295" s="31"/>
      <c r="R295" s="31"/>
    </row>
    <row r="296" spans="1:18" ht="15">
      <c r="A296" s="33"/>
      <c r="B296" s="34"/>
      <c r="Q296" s="32"/>
      <c r="R296" s="32"/>
    </row>
    <row r="297" spans="1:18" ht="15">
      <c r="A297" s="31"/>
      <c r="B297" s="31"/>
      <c r="Q297" s="92"/>
      <c r="R297" s="32"/>
    </row>
    <row r="298" spans="1:18" ht="15">
      <c r="A298" s="31"/>
      <c r="B298" s="31"/>
      <c r="Q298" s="31"/>
      <c r="R298" s="31"/>
    </row>
    <row r="299" spans="1:18" ht="15">
      <c r="A299" s="33"/>
      <c r="B299" s="33"/>
      <c r="Q299" s="31"/>
      <c r="R299" s="31"/>
    </row>
    <row r="300" spans="1:18" ht="15">
      <c r="A300" s="31"/>
      <c r="B300" s="31"/>
      <c r="Q300" s="34"/>
      <c r="R300" s="31"/>
    </row>
    <row r="301" spans="1:18" ht="15">
      <c r="A301" s="31"/>
      <c r="B301" s="31"/>
      <c r="Q301" s="34"/>
      <c r="R301" s="31"/>
    </row>
    <row r="302" spans="1:18" ht="15">
      <c r="A302" s="33"/>
      <c r="B302" s="33"/>
      <c r="Q302" s="37"/>
      <c r="R302" s="31"/>
    </row>
    <row r="303" spans="1:18" ht="15">
      <c r="A303" s="33"/>
      <c r="B303" s="33"/>
      <c r="Q303" s="37"/>
      <c r="R303" s="31"/>
    </row>
    <row r="304" spans="1:18" ht="15">
      <c r="A304" s="33"/>
      <c r="B304" s="33"/>
      <c r="Q304" s="37"/>
      <c r="R304" s="31"/>
    </row>
    <row r="305" spans="1:18" ht="15">
      <c r="A305" s="33"/>
      <c r="B305" s="33"/>
      <c r="Q305" s="31"/>
      <c r="R305" s="31"/>
    </row>
    <row r="306" spans="1:18" ht="15">
      <c r="A306" s="33"/>
      <c r="B306" s="33"/>
      <c r="Q306" s="31"/>
      <c r="R306" s="31"/>
    </row>
    <row r="307" spans="1:18" ht="15">
      <c r="A307" s="33"/>
      <c r="B307" s="34"/>
      <c r="Q307" s="31"/>
      <c r="R307" s="31"/>
    </row>
    <row r="308" spans="1:18" ht="15">
      <c r="A308" s="33"/>
      <c r="B308" s="31"/>
      <c r="Q308" s="31"/>
      <c r="R308" s="31"/>
    </row>
    <row r="309" spans="1:18" ht="15">
      <c r="A309" s="31"/>
      <c r="B309" s="31"/>
      <c r="Q309" s="37"/>
      <c r="R309" s="31"/>
    </row>
    <row r="310" spans="1:18" ht="15">
      <c r="A310" s="33"/>
      <c r="B310" s="33"/>
      <c r="Q310" s="31"/>
      <c r="R310" s="31"/>
    </row>
    <row r="311" spans="1:18" ht="15">
      <c r="A311" s="33"/>
      <c r="B311" s="33"/>
      <c r="Q311" s="31"/>
      <c r="R311" s="31"/>
    </row>
    <row r="312" spans="1:18" ht="15">
      <c r="A312" s="33"/>
      <c r="B312" s="33"/>
      <c r="Q312" s="31"/>
      <c r="R312" s="31"/>
    </row>
    <row r="313" spans="1:18" ht="15">
      <c r="A313" s="33"/>
      <c r="B313" s="33"/>
      <c r="Q313" s="31"/>
      <c r="R313" s="31"/>
    </row>
    <row r="314" spans="1:18" ht="15">
      <c r="A314" s="33"/>
      <c r="B314" s="34"/>
      <c r="Q314" s="31"/>
      <c r="R314" s="34"/>
    </row>
    <row r="315" spans="1:18" ht="15">
      <c r="A315" s="31"/>
      <c r="B315" s="31"/>
      <c r="Q315" s="31"/>
      <c r="R315" s="31"/>
    </row>
    <row r="316" spans="1:18" ht="15">
      <c r="A316" s="31"/>
      <c r="B316" s="31"/>
      <c r="Q316" s="31"/>
      <c r="R316" s="31"/>
    </row>
    <row r="317" spans="1:18" ht="15">
      <c r="A317" s="33"/>
      <c r="B317" s="33"/>
      <c r="Q317" s="31"/>
      <c r="R317" s="31"/>
    </row>
    <row r="318" spans="1:18" ht="15">
      <c r="A318" s="33"/>
      <c r="B318" s="33"/>
      <c r="Q318" s="31"/>
      <c r="R318" s="31"/>
    </row>
    <row r="319" spans="1:18" ht="15">
      <c r="A319" s="33"/>
      <c r="B319" s="33"/>
      <c r="Q319" s="31"/>
      <c r="R319" s="31"/>
    </row>
    <row r="320" spans="1:18" ht="15">
      <c r="A320" s="33"/>
      <c r="B320" s="33"/>
      <c r="Q320" s="31"/>
      <c r="R320" s="31"/>
    </row>
    <row r="321" spans="1:18" ht="15">
      <c r="A321" s="33"/>
      <c r="B321" s="34"/>
      <c r="Q321" s="31"/>
      <c r="R321" s="31"/>
    </row>
    <row r="322" spans="1:18" ht="15">
      <c r="A322" s="33"/>
      <c r="B322" s="33"/>
      <c r="Q322" s="31"/>
      <c r="R322" s="31"/>
    </row>
    <row r="323" spans="1:18" ht="15">
      <c r="A323" s="33"/>
      <c r="B323" s="33"/>
      <c r="Q323" s="31"/>
      <c r="R323" s="31"/>
    </row>
    <row r="324" spans="1:18" ht="15">
      <c r="A324" s="33"/>
      <c r="B324" s="33"/>
      <c r="Q324" s="31"/>
      <c r="R324" s="31"/>
    </row>
    <row r="325" spans="1:18" ht="15">
      <c r="A325" s="33"/>
      <c r="B325" s="34"/>
      <c r="Q325" s="31"/>
      <c r="R325" s="31"/>
    </row>
    <row r="326" spans="1:18" ht="15">
      <c r="A326" s="31"/>
      <c r="B326" s="31"/>
      <c r="Q326" s="31"/>
      <c r="R326" s="31"/>
    </row>
    <row r="327" spans="1:18" ht="15">
      <c r="A327" s="31"/>
      <c r="B327" s="31"/>
      <c r="Q327" s="31"/>
      <c r="R327" s="31"/>
    </row>
    <row r="328" spans="1:18" ht="15">
      <c r="A328" s="33"/>
      <c r="B328" s="31"/>
      <c r="Q328" s="31"/>
      <c r="R328" s="31"/>
    </row>
    <row r="329" spans="1:18" ht="15">
      <c r="A329" s="33"/>
      <c r="B329" s="34"/>
      <c r="Q329" s="31"/>
      <c r="R329" s="31"/>
    </row>
    <row r="330" spans="1:18" ht="15">
      <c r="A330" s="31"/>
      <c r="B330" s="31"/>
      <c r="Q330" s="31"/>
      <c r="R330" s="31"/>
    </row>
    <row r="331" spans="1:18" ht="15">
      <c r="A331" s="31"/>
      <c r="B331" s="31"/>
      <c r="Q331" s="31"/>
      <c r="R331" s="31"/>
    </row>
    <row r="332" spans="1:18" ht="15">
      <c r="A332" s="31"/>
      <c r="B332" s="31"/>
      <c r="Q332" s="31"/>
      <c r="R332" s="31"/>
    </row>
    <row r="333" spans="1:18" ht="15">
      <c r="A333" s="33"/>
      <c r="B333" s="34"/>
      <c r="Q333" s="31"/>
      <c r="R333" s="31"/>
    </row>
    <row r="334" spans="1:18" ht="15">
      <c r="A334" s="33"/>
      <c r="B334" s="34"/>
      <c r="Q334" s="31"/>
      <c r="R334" s="31"/>
    </row>
    <row r="335" spans="1:18" ht="15">
      <c r="A335" s="31"/>
      <c r="B335" s="31"/>
      <c r="Q335" s="31"/>
      <c r="R335" s="31"/>
    </row>
    <row r="336" spans="1:18" ht="15">
      <c r="A336" s="31"/>
      <c r="B336" s="31"/>
      <c r="Q336" s="31"/>
      <c r="R336" s="31"/>
    </row>
    <row r="337" spans="1:18" ht="15">
      <c r="A337" s="31"/>
      <c r="B337" s="31"/>
      <c r="Q337" s="31"/>
      <c r="R337" s="31"/>
    </row>
    <row r="338" spans="1:18" ht="15">
      <c r="A338" s="31"/>
      <c r="B338" s="31"/>
      <c r="Q338" s="31"/>
      <c r="R338" s="31"/>
    </row>
    <row r="339" spans="1:18" ht="15">
      <c r="A339" s="31"/>
      <c r="B339" s="31"/>
      <c r="Q339" s="31"/>
      <c r="R339" s="31"/>
    </row>
    <row r="340" spans="1:18" ht="15">
      <c r="A340" s="33"/>
      <c r="B340" s="33"/>
      <c r="Q340" s="31"/>
      <c r="R340" s="31"/>
    </row>
    <row r="341" spans="1:18" ht="15">
      <c r="A341" s="33"/>
      <c r="B341" s="33"/>
      <c r="Q341" s="31"/>
      <c r="R341" s="31"/>
    </row>
    <row r="342" spans="1:18" ht="15">
      <c r="A342" s="33"/>
      <c r="B342" s="33"/>
      <c r="Q342" s="31"/>
      <c r="R342" s="31"/>
    </row>
    <row r="343" spans="1:18" ht="15">
      <c r="A343" s="33"/>
      <c r="B343" s="33"/>
      <c r="Q343" s="31"/>
      <c r="R343" s="31"/>
    </row>
    <row r="344" spans="1:18" ht="15">
      <c r="A344" s="33"/>
      <c r="B344" s="34"/>
      <c r="Q344" s="31"/>
      <c r="R344" s="31"/>
    </row>
    <row r="345" spans="1:18" ht="15">
      <c r="A345" s="33"/>
      <c r="B345" s="33"/>
      <c r="Q345" s="31"/>
      <c r="R345" s="31"/>
    </row>
    <row r="346" spans="1:18" ht="15">
      <c r="A346" s="33"/>
      <c r="B346" s="33"/>
      <c r="Q346" s="31"/>
      <c r="R346" s="31"/>
    </row>
    <row r="347" spans="1:18" ht="15">
      <c r="A347" s="33"/>
      <c r="B347" s="33"/>
      <c r="Q347" s="31"/>
      <c r="R347" s="31"/>
    </row>
    <row r="348" spans="1:18" ht="15">
      <c r="A348" s="31"/>
      <c r="B348" s="36"/>
      <c r="Q348" s="31"/>
      <c r="R348" s="31"/>
    </row>
    <row r="349" spans="1:18" ht="15">
      <c r="A349" s="31"/>
      <c r="B349" s="34"/>
      <c r="Q349" s="31"/>
      <c r="R349" s="31"/>
    </row>
    <row r="350" spans="1:18" ht="15">
      <c r="A350" s="33"/>
      <c r="B350" s="33"/>
      <c r="Q350" s="31"/>
      <c r="R350" s="31"/>
    </row>
    <row r="351" spans="1:18" ht="15">
      <c r="A351" s="33"/>
      <c r="B351" s="33"/>
      <c r="Q351" s="31"/>
      <c r="R351" s="31"/>
    </row>
    <row r="352" spans="1:18" ht="15">
      <c r="A352" s="33"/>
      <c r="B352" s="33"/>
      <c r="Q352" s="31"/>
      <c r="R352" s="31"/>
    </row>
    <row r="353" spans="1:18" ht="15">
      <c r="A353" s="33"/>
      <c r="B353" s="33"/>
      <c r="Q353" s="31"/>
      <c r="R353" s="31"/>
    </row>
    <row r="354" spans="1:18" ht="15">
      <c r="A354" s="33"/>
      <c r="B354" s="34"/>
      <c r="Q354" s="31"/>
      <c r="R354" s="31"/>
    </row>
    <row r="355" spans="1:18" ht="15">
      <c r="A355" s="33"/>
      <c r="B355" s="33"/>
      <c r="Q355" s="31"/>
      <c r="R355" s="31"/>
    </row>
    <row r="356" spans="1:18" ht="15">
      <c r="A356" s="33"/>
      <c r="B356" s="33"/>
      <c r="Q356" s="31"/>
      <c r="R356" s="31"/>
    </row>
    <row r="357" spans="1:18" ht="15">
      <c r="A357" s="33"/>
      <c r="B357" s="36"/>
      <c r="Q357" s="31"/>
      <c r="R357" s="31"/>
    </row>
    <row r="358" spans="1:18" ht="15">
      <c r="A358" s="33"/>
      <c r="B358" s="33"/>
      <c r="Q358" s="31"/>
      <c r="R358" s="31"/>
    </row>
    <row r="359" spans="1:18" ht="15">
      <c r="A359" s="33"/>
      <c r="B359" s="33"/>
      <c r="Q359" s="31"/>
      <c r="R359" s="31"/>
    </row>
    <row r="360" spans="1:18" ht="15">
      <c r="A360" s="33"/>
      <c r="B360" s="34"/>
      <c r="Q360" s="31"/>
      <c r="R360" s="31"/>
    </row>
    <row r="361" spans="1:18" ht="15">
      <c r="A361" s="33"/>
      <c r="B361" s="33"/>
      <c r="Q361" s="31"/>
      <c r="R361" s="31"/>
    </row>
    <row r="362" spans="1:18" ht="15">
      <c r="A362" s="33"/>
      <c r="B362" s="34"/>
      <c r="Q362" s="31"/>
      <c r="R362" s="31"/>
    </row>
    <row r="363" spans="1:18" ht="15">
      <c r="A363" s="33"/>
      <c r="B363" s="33"/>
      <c r="Q363" s="31"/>
      <c r="R363" s="31"/>
    </row>
    <row r="364" spans="1:18" ht="15">
      <c r="A364" s="33"/>
      <c r="B364" s="34"/>
      <c r="Q364" s="31"/>
      <c r="R364" s="31"/>
    </row>
    <row r="365" spans="1:18" ht="15">
      <c r="A365" s="33"/>
      <c r="B365" s="33"/>
      <c r="Q365" s="31"/>
      <c r="R365" s="31"/>
    </row>
    <row r="366" spans="1:18" ht="15">
      <c r="A366" s="33"/>
      <c r="B366" s="33"/>
      <c r="Q366" s="31"/>
      <c r="R366" s="31"/>
    </row>
    <row r="367" spans="1:18" ht="15">
      <c r="A367" s="33"/>
      <c r="B367" s="33"/>
      <c r="Q367" s="31"/>
      <c r="R367" s="31"/>
    </row>
    <row r="368" spans="1:18" ht="15">
      <c r="A368" s="33"/>
      <c r="B368" s="33"/>
      <c r="Q368" s="31"/>
      <c r="R368" s="31"/>
    </row>
    <row r="369" spans="1:18" ht="15">
      <c r="A369" s="33"/>
      <c r="B369" s="33"/>
      <c r="Q369" s="31"/>
      <c r="R369" s="31"/>
    </row>
    <row r="370" spans="1:18" ht="15">
      <c r="A370" s="33"/>
      <c r="B370" s="33"/>
      <c r="Q370" s="31"/>
      <c r="R370" s="31"/>
    </row>
    <row r="371" spans="1:18" ht="15">
      <c r="A371" s="33"/>
      <c r="B371" s="33"/>
      <c r="Q371" s="31"/>
      <c r="R371" s="31"/>
    </row>
    <row r="372" spans="1:18" ht="15">
      <c r="A372" s="33"/>
      <c r="B372" s="33"/>
      <c r="Q372" s="31"/>
      <c r="R372" s="31"/>
    </row>
    <row r="373" spans="1:18" ht="15">
      <c r="A373" s="33"/>
      <c r="B373" s="33"/>
      <c r="Q373" s="31"/>
      <c r="R373" s="31"/>
    </row>
    <row r="374" spans="1:18" ht="15">
      <c r="A374" s="31"/>
      <c r="B374" s="32"/>
      <c r="Q374" s="31"/>
      <c r="R374" s="31"/>
    </row>
    <row r="375" spans="1:18" ht="15">
      <c r="A375" s="31"/>
      <c r="B375" s="32"/>
      <c r="Q375" s="31"/>
      <c r="R375" s="31"/>
    </row>
    <row r="376" spans="1:18" ht="15">
      <c r="A376" s="31"/>
      <c r="B376" s="31"/>
      <c r="Q376" s="31"/>
      <c r="R376" s="31"/>
    </row>
    <row r="377" spans="1:18" ht="15">
      <c r="A377" s="31"/>
      <c r="B377" s="31"/>
      <c r="Q377" s="31"/>
      <c r="R377" s="31"/>
    </row>
    <row r="378" spans="1:18" ht="15">
      <c r="A378" s="31"/>
      <c r="B378" s="31"/>
      <c r="Q378" s="31"/>
      <c r="R378" s="31"/>
    </row>
    <row r="379" spans="1:18" ht="15">
      <c r="A379" s="31"/>
      <c r="B379" s="31"/>
      <c r="Q379" s="31"/>
      <c r="R379" s="31"/>
    </row>
    <row r="380" spans="1:18" ht="15">
      <c r="A380" s="31"/>
      <c r="B380" s="31"/>
      <c r="Q380" s="31"/>
      <c r="R380" s="31"/>
    </row>
    <row r="381" spans="1:18" ht="15">
      <c r="A381" s="31"/>
      <c r="B381" s="31"/>
      <c r="Q381" s="31"/>
      <c r="R381" s="31"/>
    </row>
    <row r="382" spans="1:18" ht="15">
      <c r="A382" s="31"/>
      <c r="B382" s="31"/>
      <c r="Q382" s="31"/>
      <c r="R382" s="31"/>
    </row>
    <row r="383" spans="1:18" ht="15">
      <c r="A383" s="31"/>
      <c r="B383" s="31"/>
      <c r="Q383" s="31"/>
      <c r="R383" s="31"/>
    </row>
    <row r="384" spans="1:18" ht="15">
      <c r="A384" s="31"/>
      <c r="B384" s="31"/>
      <c r="Q384" s="31"/>
      <c r="R384" s="31"/>
    </row>
    <row r="385" spans="1:18" ht="15">
      <c r="A385" s="31"/>
      <c r="B385" s="31"/>
      <c r="Q385" s="31"/>
      <c r="R385" s="31"/>
    </row>
    <row r="386" spans="1:18" ht="15">
      <c r="A386" s="31"/>
      <c r="B386" s="31"/>
      <c r="Q386" s="31"/>
      <c r="R386" s="31"/>
    </row>
    <row r="387" spans="1:18" ht="15">
      <c r="A387" s="31"/>
      <c r="B387" s="31"/>
      <c r="Q387" s="31"/>
      <c r="R387" s="31"/>
    </row>
    <row r="388" spans="1:18" ht="15">
      <c r="A388" s="31"/>
      <c r="B388" s="31"/>
      <c r="Q388" s="31"/>
      <c r="R388" s="31"/>
    </row>
    <row r="389" spans="1:18" ht="15">
      <c r="A389" s="31"/>
      <c r="B389" s="31"/>
      <c r="Q389" s="31"/>
      <c r="R389" s="31"/>
    </row>
    <row r="390" spans="1:18" ht="15">
      <c r="A390" s="31"/>
      <c r="B390" s="31"/>
      <c r="Q390" s="31"/>
      <c r="R390" s="31"/>
    </row>
    <row r="391" spans="1:18" ht="15">
      <c r="A391" s="31"/>
      <c r="B391" s="31"/>
      <c r="Q391" s="31"/>
      <c r="R391" s="31"/>
    </row>
    <row r="392" spans="1:18" ht="15">
      <c r="A392" s="31"/>
      <c r="B392" s="31"/>
      <c r="Q392" s="31"/>
      <c r="R392" s="31"/>
    </row>
    <row r="393" spans="1:18" ht="15">
      <c r="A393" s="31"/>
      <c r="B393" s="31"/>
      <c r="Q393" s="31"/>
      <c r="R393" s="31"/>
    </row>
    <row r="394" spans="1:18" ht="15">
      <c r="A394" s="31"/>
      <c r="B394" s="31"/>
      <c r="Q394" s="31"/>
      <c r="R394" s="31"/>
    </row>
    <row r="395" spans="1:18" ht="15">
      <c r="A395" s="31"/>
      <c r="B395" s="31"/>
      <c r="Q395" s="31"/>
      <c r="R395" s="31"/>
    </row>
    <row r="396" spans="1:18" ht="15">
      <c r="A396" s="31"/>
      <c r="B396" s="31"/>
      <c r="Q396" s="31"/>
      <c r="R396" s="31"/>
    </row>
    <row r="397" spans="1:18" ht="15">
      <c r="A397" s="31"/>
      <c r="B397" s="31"/>
      <c r="Q397" s="31"/>
      <c r="R397" s="31"/>
    </row>
    <row r="398" spans="1:18" ht="15">
      <c r="A398" s="31"/>
      <c r="B398" s="31"/>
      <c r="Q398" s="31"/>
      <c r="R398" s="31"/>
    </row>
    <row r="399" spans="1:18" ht="15">
      <c r="A399" s="31"/>
      <c r="B399" s="31"/>
      <c r="Q399" s="31"/>
      <c r="R399" s="31"/>
    </row>
    <row r="400" spans="1:18" ht="15">
      <c r="A400" s="31"/>
      <c r="B400" s="31"/>
      <c r="Q400" s="31"/>
      <c r="R400" s="31"/>
    </row>
    <row r="401" spans="1:18" ht="15">
      <c r="A401" s="31"/>
      <c r="B401" s="31"/>
      <c r="Q401" s="31"/>
      <c r="R401" s="31"/>
    </row>
    <row r="402" spans="1:18" ht="15">
      <c r="A402" s="31"/>
      <c r="B402" s="31"/>
      <c r="Q402" s="31"/>
      <c r="R402" s="31"/>
    </row>
    <row r="403" spans="1:18" ht="15">
      <c r="A403" s="31"/>
      <c r="B403" s="31"/>
      <c r="Q403" s="31"/>
      <c r="R403" s="31"/>
    </row>
    <row r="404" spans="1:18" ht="15">
      <c r="A404" s="31"/>
      <c r="B404" s="31"/>
      <c r="Q404" s="31"/>
      <c r="R404" s="31"/>
    </row>
    <row r="405" spans="1:18" ht="15">
      <c r="A405" s="31"/>
      <c r="B405" s="31"/>
      <c r="Q405" s="31"/>
      <c r="R405" s="31"/>
    </row>
    <row r="406" spans="1:18" ht="15">
      <c r="A406" s="31"/>
      <c r="B406" s="31"/>
      <c r="Q406" s="31"/>
      <c r="R406" s="31"/>
    </row>
    <row r="407" spans="1:18" ht="15">
      <c r="A407" s="31"/>
      <c r="B407" s="31"/>
      <c r="Q407" s="31"/>
      <c r="R407" s="31"/>
    </row>
    <row r="408" spans="1:18" ht="15">
      <c r="A408" s="31"/>
      <c r="B408" s="31"/>
      <c r="Q408" s="31"/>
      <c r="R408" s="31"/>
    </row>
    <row r="409" spans="1:18" ht="15">
      <c r="A409" s="31"/>
      <c r="B409" s="31"/>
      <c r="Q409" s="31"/>
      <c r="R409" s="31"/>
    </row>
    <row r="410" spans="1:18" ht="15">
      <c r="A410" s="31"/>
      <c r="B410" s="31"/>
      <c r="Q410" s="31"/>
      <c r="R410" s="31"/>
    </row>
    <row r="411" spans="1:18" ht="15">
      <c r="A411" s="31"/>
      <c r="B411" s="31"/>
      <c r="Q411" s="31"/>
      <c r="R411" s="31"/>
    </row>
    <row r="412" spans="1:18" ht="15">
      <c r="A412" s="31"/>
      <c r="B412" s="31"/>
      <c r="Q412" s="31"/>
      <c r="R412" s="31"/>
    </row>
    <row r="413" spans="1:18" ht="15">
      <c r="A413" s="31"/>
      <c r="B413" s="31"/>
      <c r="Q413" s="31"/>
      <c r="R413" s="31"/>
    </row>
    <row r="414" spans="1:18" ht="15">
      <c r="A414" s="31"/>
      <c r="B414" s="31"/>
      <c r="Q414" s="31"/>
      <c r="R414" s="31"/>
    </row>
    <row r="415" spans="1:18" ht="15">
      <c r="A415" s="31"/>
      <c r="B415" s="31"/>
      <c r="Q415" s="31"/>
      <c r="R415" s="31"/>
    </row>
    <row r="416" spans="1:18" ht="15">
      <c r="A416" s="31"/>
      <c r="B416" s="31"/>
      <c r="Q416" s="31"/>
      <c r="R416" s="31"/>
    </row>
    <row r="417" spans="1:18" ht="15">
      <c r="A417" s="31"/>
      <c r="B417" s="31"/>
      <c r="Q417" s="31"/>
      <c r="R417" s="31"/>
    </row>
    <row r="418" spans="1:18" ht="15">
      <c r="A418" s="31"/>
      <c r="B418" s="31"/>
      <c r="Q418" s="31"/>
      <c r="R418" s="31"/>
    </row>
    <row r="419" spans="1:18" ht="15">
      <c r="A419" s="31"/>
      <c r="B419" s="31"/>
      <c r="Q419" s="31"/>
      <c r="R419" s="31"/>
    </row>
    <row r="420" spans="1:18" ht="15">
      <c r="A420" s="31"/>
      <c r="B420" s="31"/>
      <c r="Q420" s="31"/>
      <c r="R420" s="31"/>
    </row>
    <row r="421" spans="1:18" ht="15">
      <c r="A421" s="31"/>
      <c r="B421" s="31"/>
      <c r="Q421" s="31"/>
      <c r="R421" s="31"/>
    </row>
    <row r="422" spans="1:18" ht="15">
      <c r="A422" s="31"/>
      <c r="B422" s="31"/>
      <c r="Q422" s="31"/>
      <c r="R422" s="31"/>
    </row>
    <row r="423" spans="1:18" ht="15">
      <c r="A423" s="31"/>
      <c r="B423" s="31"/>
      <c r="Q423" s="31"/>
      <c r="R423" s="31"/>
    </row>
    <row r="424" spans="1:18" ht="15">
      <c r="A424" s="31"/>
      <c r="B424" s="31"/>
      <c r="Q424" s="31"/>
      <c r="R424" s="31"/>
    </row>
    <row r="425" spans="1:18" ht="15">
      <c r="A425" s="31"/>
      <c r="B425" s="31"/>
      <c r="Q425" s="31"/>
      <c r="R425" s="31"/>
    </row>
    <row r="426" spans="1:18" ht="15">
      <c r="A426" s="31"/>
      <c r="B426" s="31"/>
      <c r="Q426" s="31"/>
      <c r="R426" s="31"/>
    </row>
    <row r="427" spans="1:18" ht="15">
      <c r="A427" s="31"/>
      <c r="B427" s="31"/>
      <c r="Q427" s="31"/>
      <c r="R427" s="31"/>
    </row>
    <row r="428" spans="1:18" ht="15">
      <c r="A428" s="31"/>
      <c r="B428" s="31"/>
      <c r="Q428" s="31"/>
      <c r="R428" s="31"/>
    </row>
    <row r="429" spans="1:18" ht="15">
      <c r="A429" s="31"/>
      <c r="B429" s="31"/>
      <c r="Q429" s="31"/>
      <c r="R429" s="31"/>
    </row>
    <row r="430" spans="1:18" ht="15">
      <c r="A430" s="31"/>
      <c r="B430" s="31"/>
      <c r="Q430" s="31"/>
      <c r="R430" s="31"/>
    </row>
    <row r="431" spans="1:18" ht="15">
      <c r="A431" s="31"/>
      <c r="B431" s="31"/>
      <c r="Q431" s="31"/>
      <c r="R431" s="31"/>
    </row>
    <row r="432" spans="1:18" ht="15">
      <c r="A432" s="31"/>
      <c r="B432" s="31"/>
      <c r="Q432" s="31"/>
      <c r="R432" s="31"/>
    </row>
    <row r="433" spans="1:18" ht="15">
      <c r="A433" s="31"/>
      <c r="B433" s="31"/>
      <c r="Q433" s="31"/>
      <c r="R433" s="31"/>
    </row>
    <row r="434" spans="1:18" ht="15">
      <c r="A434" s="31"/>
      <c r="B434" s="31"/>
      <c r="Q434" s="31"/>
      <c r="R434" s="31"/>
    </row>
    <row r="435" spans="1:18" ht="15">
      <c r="A435" s="31"/>
      <c r="B435" s="31"/>
      <c r="Q435" s="31"/>
      <c r="R435" s="31"/>
    </row>
    <row r="436" spans="1:18" ht="15">
      <c r="A436" s="31"/>
      <c r="B436" s="31"/>
      <c r="Q436" s="31"/>
      <c r="R436" s="31"/>
    </row>
    <row r="437" spans="1:18" ht="15">
      <c r="A437" s="31"/>
      <c r="B437" s="31"/>
      <c r="Q437" s="31"/>
      <c r="R437" s="31"/>
    </row>
    <row r="438" spans="1:18" ht="15">
      <c r="A438" s="31"/>
      <c r="B438" s="31"/>
      <c r="Q438" s="31"/>
      <c r="R438" s="31"/>
    </row>
    <row r="439" spans="1:18" ht="15">
      <c r="A439" s="31"/>
      <c r="B439" s="31"/>
      <c r="Q439" s="31"/>
      <c r="R439" s="31"/>
    </row>
    <row r="440" spans="1:18" ht="15">
      <c r="A440" s="31"/>
      <c r="B440" s="31"/>
      <c r="Q440" s="31"/>
      <c r="R440" s="31"/>
    </row>
    <row r="441" spans="1:18" ht="15">
      <c r="A441" s="31"/>
      <c r="B441" s="31"/>
      <c r="Q441" s="31"/>
      <c r="R441" s="31"/>
    </row>
    <row r="442" spans="1:18" ht="15">
      <c r="A442" s="31"/>
      <c r="B442" s="31"/>
      <c r="Q442" s="31"/>
      <c r="R442" s="31"/>
    </row>
    <row r="443" spans="1:18" ht="15">
      <c r="A443" s="31"/>
      <c r="B443" s="31"/>
      <c r="Q443" s="31"/>
      <c r="R443" s="31"/>
    </row>
    <row r="444" spans="1:18" ht="15">
      <c r="A444" s="31"/>
      <c r="B444" s="31"/>
      <c r="Q444" s="31"/>
      <c r="R444" s="31"/>
    </row>
    <row r="445" spans="1:18" ht="15">
      <c r="A445" s="31"/>
      <c r="B445" s="31"/>
      <c r="Q445" s="31"/>
      <c r="R445" s="31"/>
    </row>
    <row r="446" spans="1:18" ht="15">
      <c r="A446" s="31"/>
      <c r="B446" s="31"/>
      <c r="Q446" s="31"/>
      <c r="R446" s="31"/>
    </row>
    <row r="447" spans="1:18" ht="15">
      <c r="A447" s="31"/>
      <c r="B447" s="31"/>
      <c r="Q447" s="31"/>
      <c r="R447" s="31"/>
    </row>
    <row r="448" spans="1:18" ht="15">
      <c r="A448" s="31"/>
      <c r="B448" s="31"/>
      <c r="Q448" s="31"/>
      <c r="R448" s="31"/>
    </row>
    <row r="449" spans="1:18" ht="15">
      <c r="A449" s="31"/>
      <c r="B449" s="31"/>
      <c r="Q449" s="31"/>
      <c r="R449" s="31"/>
    </row>
    <row r="450" spans="1:18" ht="15">
      <c r="A450" s="31"/>
      <c r="B450" s="31"/>
      <c r="Q450" s="31"/>
      <c r="R450" s="31"/>
    </row>
    <row r="451" spans="1:18" ht="15">
      <c r="A451" s="31"/>
      <c r="B451" s="31"/>
      <c r="Q451" s="31"/>
      <c r="R451" s="31"/>
    </row>
    <row r="452" spans="1:18" ht="15">
      <c r="A452" s="31"/>
      <c r="B452" s="31"/>
      <c r="Q452" s="31"/>
      <c r="R452" s="31"/>
    </row>
    <row r="453" spans="1:18" ht="15">
      <c r="A453" s="31"/>
      <c r="B453" s="31"/>
      <c r="Q453" s="31"/>
      <c r="R453" s="31"/>
    </row>
    <row r="454" spans="1:18" ht="15">
      <c r="A454" s="31"/>
      <c r="B454" s="31"/>
      <c r="Q454" s="31"/>
      <c r="R454" s="31"/>
    </row>
    <row r="455" spans="1:18" ht="15">
      <c r="A455" s="31"/>
      <c r="B455" s="31"/>
      <c r="Q455" s="31"/>
      <c r="R455" s="31"/>
    </row>
    <row r="456" spans="1:18" ht="15">
      <c r="A456" s="31"/>
      <c r="B456" s="31"/>
      <c r="Q456" s="31"/>
      <c r="R456" s="31"/>
    </row>
    <row r="457" spans="1:18" ht="15">
      <c r="A457" s="37"/>
      <c r="B457" s="37"/>
      <c r="Q457" s="31"/>
      <c r="R457" s="31"/>
    </row>
    <row r="458" spans="1:18" ht="15">
      <c r="A458" s="37"/>
      <c r="B458" s="37"/>
      <c r="Q458" s="31"/>
      <c r="R458" s="31"/>
    </row>
    <row r="459" spans="1:18" ht="15">
      <c r="A459" s="37"/>
      <c r="B459" s="37"/>
      <c r="Q459" s="37"/>
      <c r="R459" s="31"/>
    </row>
    <row r="460" spans="1:18" ht="15">
      <c r="A460" s="87"/>
      <c r="B460" s="87"/>
      <c r="Q460" s="87"/>
      <c r="R460" s="31"/>
    </row>
    <row r="461" spans="1:18" ht="15">
      <c r="A461" s="33"/>
      <c r="B461" s="31"/>
      <c r="Q461" s="34"/>
      <c r="R461" s="31"/>
    </row>
    <row r="462" spans="1:18" ht="15">
      <c r="A462" s="33"/>
      <c r="B462" s="33"/>
      <c r="Q462" s="34"/>
      <c r="R462" s="31"/>
    </row>
    <row r="463" spans="1:18" ht="15">
      <c r="A463" s="33"/>
      <c r="B463" s="33"/>
      <c r="Q463" s="34"/>
      <c r="R463" s="31"/>
    </row>
    <row r="464" spans="1:18" ht="15">
      <c r="A464" s="31"/>
      <c r="B464" s="36"/>
      <c r="Q464" s="34"/>
      <c r="R464" s="31"/>
    </row>
    <row r="465" spans="1:18" ht="15">
      <c r="A465" s="31"/>
      <c r="B465" s="38"/>
      <c r="Q465" s="34"/>
      <c r="R465" s="31"/>
    </row>
    <row r="466" spans="1:18" ht="15">
      <c r="A466" s="33"/>
      <c r="B466" s="33"/>
      <c r="Q466" s="34"/>
      <c r="R466" s="31"/>
    </row>
    <row r="467" spans="1:18" ht="15">
      <c r="A467" s="31"/>
      <c r="B467" s="36"/>
      <c r="Q467" s="34"/>
      <c r="R467" s="31"/>
    </row>
    <row r="468" spans="1:18" ht="15">
      <c r="A468" s="31"/>
      <c r="B468" s="36"/>
      <c r="Q468" s="34"/>
      <c r="R468" s="31"/>
    </row>
    <row r="469" spans="1:18" ht="15">
      <c r="A469" s="33"/>
      <c r="B469" s="33"/>
      <c r="Q469" s="34"/>
      <c r="R469" s="31"/>
    </row>
    <row r="470" spans="1:18" ht="15">
      <c r="A470" s="31"/>
      <c r="B470" s="31"/>
      <c r="Q470" s="34"/>
      <c r="R470" s="31"/>
    </row>
    <row r="471" spans="1:18" ht="15">
      <c r="A471" s="31"/>
      <c r="B471" s="31"/>
      <c r="Q471" s="34"/>
      <c r="R471" s="31"/>
    </row>
    <row r="472" spans="1:18" ht="15">
      <c r="A472" s="33"/>
      <c r="B472" s="31"/>
      <c r="Q472" s="34"/>
      <c r="R472" s="31"/>
    </row>
    <row r="473" spans="1:18" ht="15">
      <c r="A473" s="33"/>
      <c r="B473" s="33"/>
      <c r="Q473" s="34"/>
      <c r="R473" s="31"/>
    </row>
    <row r="474" spans="1:18" ht="15">
      <c r="A474" s="31"/>
      <c r="B474" s="31"/>
      <c r="Q474" s="31"/>
      <c r="R474" s="31"/>
    </row>
    <row r="475" spans="1:18" ht="15">
      <c r="A475" s="33"/>
      <c r="B475" s="33"/>
      <c r="Q475" s="34"/>
      <c r="R475" s="31"/>
    </row>
    <row r="476" spans="1:18" ht="15">
      <c r="A476" s="33"/>
      <c r="B476" s="33"/>
      <c r="Q476" s="34"/>
      <c r="R476" s="31"/>
    </row>
    <row r="477" spans="1:18" ht="15">
      <c r="A477" s="33"/>
      <c r="B477" s="34"/>
      <c r="Q477" s="34"/>
      <c r="R477" s="31"/>
    </row>
    <row r="478" spans="1:18" ht="15">
      <c r="A478" s="33"/>
      <c r="B478" s="33"/>
      <c r="Q478" s="34"/>
      <c r="R478" s="31"/>
    </row>
    <row r="479" spans="1:18" ht="15">
      <c r="A479" s="33"/>
      <c r="B479" s="33"/>
      <c r="Q479" s="34"/>
      <c r="R479" s="31"/>
    </row>
    <row r="480" spans="1:18" ht="15">
      <c r="A480" s="31"/>
      <c r="B480" s="32"/>
      <c r="Q480" s="32"/>
      <c r="R480" s="31"/>
    </row>
    <row r="481" spans="1:18" ht="15">
      <c r="A481" s="31"/>
      <c r="B481" s="31"/>
      <c r="Q481" s="31"/>
      <c r="R481" s="31"/>
    </row>
    <row r="482" spans="1:18" ht="15">
      <c r="A482" s="31"/>
      <c r="B482" s="31"/>
      <c r="Q482" s="31"/>
      <c r="R482" s="31"/>
    </row>
    <row r="483" spans="1:18" ht="15">
      <c r="A483" s="31"/>
      <c r="B483" s="31"/>
      <c r="Q483" s="31"/>
      <c r="R483" s="31"/>
    </row>
    <row r="484" spans="1:18" ht="15">
      <c r="A484" s="31"/>
      <c r="B484" s="31"/>
      <c r="Q484" s="32"/>
      <c r="R484" s="31"/>
    </row>
    <row r="485" spans="1:18" ht="15">
      <c r="A485" s="31"/>
      <c r="B485" s="31"/>
      <c r="Q485" s="31"/>
      <c r="R485" s="31"/>
    </row>
    <row r="486" spans="1:18" ht="15">
      <c r="A486" s="31"/>
      <c r="B486" s="31"/>
      <c r="Q486" s="31"/>
      <c r="R486" s="31"/>
    </row>
    <row r="487" spans="1:18" ht="15">
      <c r="A487" s="31"/>
      <c r="B487" s="31"/>
      <c r="Q487" s="32"/>
      <c r="R487" s="31"/>
    </row>
    <row r="488" spans="1:18" ht="15">
      <c r="A488" s="37"/>
      <c r="B488" s="37"/>
      <c r="Q488" s="31"/>
      <c r="R488" s="31"/>
    </row>
    <row r="489" spans="1:18" ht="15">
      <c r="A489" s="88"/>
      <c r="B489" s="88"/>
      <c r="Q489" s="88"/>
      <c r="R489" s="31"/>
    </row>
    <row r="490" spans="1:18" ht="15">
      <c r="A490" s="33"/>
      <c r="B490" s="33"/>
      <c r="Q490" s="34"/>
      <c r="R490" s="31"/>
    </row>
    <row r="491" spans="1:18" ht="15">
      <c r="A491" s="33"/>
      <c r="B491" s="34"/>
      <c r="Q491" s="34"/>
      <c r="R491" s="31"/>
    </row>
    <row r="492" spans="1:18" ht="15">
      <c r="A492" s="33"/>
      <c r="B492" s="34"/>
      <c r="Q492" s="34"/>
      <c r="R492" s="31"/>
    </row>
    <row r="493" spans="1:18" ht="15">
      <c r="A493" s="33"/>
      <c r="B493" s="34"/>
      <c r="Q493" s="34"/>
      <c r="R493" s="31"/>
    </row>
    <row r="494" spans="1:18" ht="15">
      <c r="A494" s="33"/>
      <c r="B494" s="33"/>
      <c r="Q494" s="34"/>
      <c r="R494" s="31"/>
    </row>
    <row r="495" spans="1:18" ht="15">
      <c r="A495" s="33"/>
      <c r="B495" s="33"/>
      <c r="Q495" s="34"/>
      <c r="R495" s="31"/>
    </row>
    <row r="496" spans="1:18" ht="15">
      <c r="A496" s="33"/>
      <c r="B496" s="33"/>
      <c r="Q496" s="34"/>
      <c r="R496" s="31"/>
    </row>
    <row r="497" spans="1:18" ht="15">
      <c r="A497" s="33"/>
      <c r="B497" s="33"/>
      <c r="Q497" s="34"/>
      <c r="R497" s="31"/>
    </row>
    <row r="498" spans="1:18" ht="15">
      <c r="A498" s="33"/>
      <c r="B498" s="33"/>
      <c r="Q498" s="34"/>
      <c r="R498" s="31"/>
    </row>
    <row r="499" spans="1:18" ht="15">
      <c r="A499" s="33"/>
      <c r="B499" s="33"/>
      <c r="Q499" s="34"/>
      <c r="R499" s="31"/>
    </row>
    <row r="500" spans="1:18" ht="15">
      <c r="A500" s="33"/>
      <c r="B500" s="33"/>
      <c r="Q500" s="34"/>
      <c r="R500" s="31"/>
    </row>
    <row r="501" spans="1:18" ht="15">
      <c r="A501" s="33"/>
      <c r="B501" s="33"/>
      <c r="Q501" s="34"/>
      <c r="R501" s="31"/>
    </row>
    <row r="502" spans="1:18" ht="15">
      <c r="A502" s="33"/>
      <c r="B502" s="33"/>
      <c r="Q502" s="34"/>
      <c r="R502" s="31"/>
    </row>
    <row r="503" spans="1:18" ht="15">
      <c r="A503" s="33"/>
      <c r="B503" s="33"/>
      <c r="Q503" s="34"/>
      <c r="R503" s="31"/>
    </row>
    <row r="504" spans="1:18" ht="15">
      <c r="A504" s="33"/>
      <c r="B504" s="34"/>
      <c r="Q504" s="34"/>
      <c r="R504" s="31"/>
    </row>
    <row r="505" spans="1:18" ht="15">
      <c r="A505" s="33"/>
      <c r="B505" s="33"/>
      <c r="Q505" s="34"/>
      <c r="R505" s="31"/>
    </row>
    <row r="506" spans="1:18" ht="15">
      <c r="A506" s="33"/>
      <c r="B506" s="33"/>
      <c r="Q506" s="34"/>
      <c r="R506" s="31"/>
    </row>
    <row r="507" spans="1:18" ht="15">
      <c r="A507" s="33"/>
      <c r="B507" s="33"/>
      <c r="Q507" s="34"/>
      <c r="R507" s="31"/>
    </row>
    <row r="508" spans="1:18" ht="15">
      <c r="A508" s="33"/>
      <c r="B508" s="33"/>
      <c r="Q508" s="34"/>
      <c r="R508" s="31"/>
    </row>
    <row r="509" spans="1:18" ht="15">
      <c r="A509" s="33"/>
      <c r="B509" s="33"/>
      <c r="Q509" s="34"/>
      <c r="R509" s="31"/>
    </row>
    <row r="510" spans="1:18" ht="15">
      <c r="A510" s="33"/>
      <c r="B510" s="33"/>
      <c r="Q510" s="34"/>
      <c r="R510" s="31"/>
    </row>
    <row r="511" spans="1:18" ht="15">
      <c r="A511" s="33"/>
      <c r="B511" s="33"/>
      <c r="Q511" s="34"/>
      <c r="R511" s="31"/>
    </row>
    <row r="512" spans="1:18" ht="15">
      <c r="A512" s="33"/>
      <c r="B512" s="33"/>
      <c r="Q512" s="34"/>
      <c r="R512" s="31"/>
    </row>
    <row r="513" spans="1:18" ht="15">
      <c r="A513" s="33"/>
      <c r="B513" s="33"/>
      <c r="Q513" s="34"/>
      <c r="R513" s="31"/>
    </row>
    <row r="514" spans="1:18" ht="15">
      <c r="A514" s="33"/>
      <c r="B514" s="33"/>
      <c r="Q514" s="34"/>
      <c r="R514" s="31"/>
    </row>
    <row r="515" spans="1:18" ht="15">
      <c r="A515" s="33"/>
      <c r="B515" s="33"/>
      <c r="Q515" s="34"/>
      <c r="R515" s="31"/>
    </row>
    <row r="516" spans="1:18" ht="15">
      <c r="A516" s="33"/>
      <c r="B516" s="33"/>
      <c r="Q516" s="34"/>
      <c r="R516" s="31"/>
    </row>
    <row r="517" spans="1:18" ht="15">
      <c r="A517" s="33"/>
      <c r="B517" s="33"/>
      <c r="Q517" s="34"/>
      <c r="R517" s="31"/>
    </row>
    <row r="518" spans="1:18" ht="15">
      <c r="A518" s="33"/>
      <c r="B518" s="33"/>
      <c r="Q518" s="34"/>
      <c r="R518" s="31"/>
    </row>
    <row r="519" spans="1:18" ht="15">
      <c r="A519" s="33"/>
      <c r="B519" s="34"/>
      <c r="Q519" s="34"/>
      <c r="R519" s="31"/>
    </row>
    <row r="520" spans="1:18" ht="15">
      <c r="A520" s="33"/>
      <c r="B520" s="33"/>
      <c r="Q520" s="34"/>
      <c r="R520" s="31"/>
    </row>
    <row r="521" spans="1:18" ht="15">
      <c r="A521" s="33"/>
      <c r="B521" s="33"/>
      <c r="Q521" s="34"/>
      <c r="R521" s="31"/>
    </row>
    <row r="522" spans="1:18" ht="15">
      <c r="A522" s="33"/>
      <c r="B522" s="33"/>
      <c r="Q522" s="34"/>
      <c r="R522" s="31"/>
    </row>
    <row r="523" spans="1:18" ht="15">
      <c r="A523" s="31"/>
      <c r="B523" s="32"/>
      <c r="Q523" s="32"/>
      <c r="R523" s="31"/>
    </row>
    <row r="524" spans="1:18" ht="15">
      <c r="A524" s="31"/>
      <c r="B524" s="31"/>
      <c r="Q524" s="31"/>
      <c r="R524" s="31"/>
    </row>
    <row r="525" spans="1:18" ht="15">
      <c r="A525" s="31"/>
      <c r="B525" s="31"/>
      <c r="Q525" s="31"/>
      <c r="R525" s="31"/>
    </row>
    <row r="526" spans="1:18" ht="15">
      <c r="A526" s="31"/>
      <c r="B526" s="31"/>
      <c r="Q526" s="32"/>
      <c r="R526" s="31"/>
    </row>
    <row r="527" spans="1:18" ht="15">
      <c r="A527" s="37"/>
      <c r="B527" s="37"/>
      <c r="Q527" s="31"/>
      <c r="R527" s="31"/>
    </row>
    <row r="528" spans="1:18" ht="15">
      <c r="A528" s="88"/>
      <c r="B528" s="88"/>
      <c r="Q528" s="94"/>
      <c r="R528" s="31"/>
    </row>
    <row r="529" spans="1:18" ht="15">
      <c r="A529" s="33"/>
      <c r="B529" s="33"/>
      <c r="Q529" s="34"/>
      <c r="R529" s="31"/>
    </row>
    <row r="530" spans="1:18" ht="15">
      <c r="A530" s="33"/>
      <c r="B530" s="33"/>
      <c r="Q530" s="34"/>
      <c r="R530" s="31"/>
    </row>
    <row r="531" spans="1:18" ht="15">
      <c r="A531" s="33"/>
      <c r="B531" s="33"/>
      <c r="Q531" s="34"/>
      <c r="R531" s="31"/>
    </row>
    <row r="532" spans="1:18" ht="15">
      <c r="A532" s="33"/>
      <c r="B532" s="33"/>
      <c r="Q532" s="34"/>
      <c r="R532" s="31"/>
    </row>
    <row r="533" spans="1:18" ht="15">
      <c r="A533" s="33"/>
      <c r="B533" s="33"/>
      <c r="Q533" s="34"/>
      <c r="R533" s="31"/>
    </row>
    <row r="534" spans="1:18" ht="15">
      <c r="A534" s="33"/>
      <c r="B534" s="34"/>
      <c r="Q534" s="34"/>
      <c r="R534" s="31"/>
    </row>
    <row r="535" spans="1:18" ht="15">
      <c r="A535" s="33"/>
      <c r="B535" s="34"/>
      <c r="Q535" s="34"/>
      <c r="R535" s="31"/>
    </row>
    <row r="536" spans="1:18" ht="15">
      <c r="A536" s="33"/>
      <c r="B536" s="34"/>
      <c r="Q536" s="34"/>
      <c r="R536" s="31"/>
    </row>
    <row r="537" spans="1:18" ht="15">
      <c r="A537" s="33"/>
      <c r="B537" s="34"/>
      <c r="Q537" s="34"/>
      <c r="R537" s="31"/>
    </row>
    <row r="538" spans="1:18" ht="15">
      <c r="A538" s="33"/>
      <c r="B538" s="34"/>
      <c r="Q538" s="34"/>
      <c r="R538" s="31"/>
    </row>
    <row r="539" spans="1:18" ht="15">
      <c r="A539" s="33"/>
      <c r="B539" s="34"/>
      <c r="Q539" s="34"/>
      <c r="R539" s="31"/>
    </row>
    <row r="540" spans="1:18" ht="15">
      <c r="A540" s="33"/>
      <c r="B540" s="34"/>
      <c r="Q540" s="34"/>
      <c r="R540" s="31"/>
    </row>
    <row r="541" spans="1:18" ht="15">
      <c r="A541" s="33"/>
      <c r="B541" s="34"/>
      <c r="Q541" s="34"/>
      <c r="R541" s="31"/>
    </row>
    <row r="542" spans="1:18" ht="15">
      <c r="A542" s="33"/>
      <c r="B542" s="34"/>
      <c r="Q542" s="34"/>
      <c r="R542" s="31"/>
    </row>
    <row r="543" spans="1:18" ht="15">
      <c r="A543" s="33"/>
      <c r="B543" s="33"/>
      <c r="Q543" s="34"/>
      <c r="R543" s="31"/>
    </row>
    <row r="544" spans="1:18" ht="15">
      <c r="A544" s="33"/>
      <c r="B544" s="34"/>
      <c r="Q544" s="34"/>
      <c r="R544" s="31"/>
    </row>
    <row r="545" spans="1:18" ht="15">
      <c r="A545" s="33"/>
      <c r="B545" s="33"/>
      <c r="Q545" s="34"/>
      <c r="R545" s="31"/>
    </row>
    <row r="546" spans="1:18" ht="15">
      <c r="A546" s="33"/>
      <c r="B546" s="33"/>
      <c r="Q546" s="34"/>
      <c r="R546" s="31"/>
    </row>
    <row r="547" spans="1:18" ht="15">
      <c r="A547" s="33"/>
      <c r="B547" s="33"/>
      <c r="Q547" s="34"/>
      <c r="R547" s="31"/>
    </row>
    <row r="548" spans="1:18" ht="15">
      <c r="A548" s="33"/>
      <c r="B548" s="33"/>
      <c r="Q548" s="34"/>
      <c r="R548" s="31"/>
    </row>
    <row r="549" spans="1:18" ht="15">
      <c r="A549" s="33"/>
      <c r="B549" s="33"/>
      <c r="Q549" s="34"/>
      <c r="R549" s="31"/>
    </row>
    <row r="550" spans="1:18" ht="15">
      <c r="A550" s="33"/>
      <c r="B550" s="33"/>
      <c r="Q550" s="34"/>
      <c r="R550" s="31"/>
    </row>
    <row r="551" spans="1:18" ht="15">
      <c r="A551" s="33"/>
      <c r="B551" s="34"/>
      <c r="Q551" s="34"/>
      <c r="R551" s="31"/>
    </row>
    <row r="552" spans="1:18" ht="15">
      <c r="A552" s="33"/>
      <c r="B552" s="31"/>
      <c r="Q552" s="34"/>
      <c r="R552" s="31"/>
    </row>
    <row r="553" spans="1:18" ht="15">
      <c r="A553" s="33"/>
      <c r="B553" s="31"/>
      <c r="Q553" s="34"/>
      <c r="R553" s="31"/>
    </row>
    <row r="554" spans="1:18" ht="15">
      <c r="A554" s="33"/>
      <c r="B554" s="33"/>
      <c r="Q554" s="34"/>
      <c r="R554" s="31"/>
    </row>
    <row r="555" spans="1:18" ht="15">
      <c r="A555" s="33"/>
      <c r="B555" s="34"/>
      <c r="Q555" s="34"/>
      <c r="R555" s="31"/>
    </row>
    <row r="556" spans="1:18" ht="15">
      <c r="A556" s="33"/>
      <c r="B556" s="33"/>
      <c r="Q556" s="34"/>
      <c r="R556" s="31"/>
    </row>
    <row r="557" spans="1:18" ht="15">
      <c r="A557" s="33"/>
      <c r="B557" s="33"/>
      <c r="Q557" s="34"/>
      <c r="R557" s="31"/>
    </row>
    <row r="558" spans="1:18" ht="15">
      <c r="A558" s="33"/>
      <c r="B558" s="33"/>
      <c r="Q558" s="34"/>
      <c r="R558" s="31"/>
    </row>
    <row r="559" spans="1:18" ht="15">
      <c r="A559" s="33"/>
      <c r="B559" s="33"/>
      <c r="Q559" s="34"/>
      <c r="R559" s="31"/>
    </row>
    <row r="560" spans="1:18" ht="15">
      <c r="A560" s="33"/>
      <c r="B560" s="33"/>
      <c r="Q560" s="34"/>
      <c r="R560" s="31"/>
    </row>
    <row r="561" spans="1:18" ht="15">
      <c r="A561" s="33"/>
      <c r="B561" s="33"/>
      <c r="Q561" s="34"/>
      <c r="R561" s="31"/>
    </row>
    <row r="562" spans="1:18" ht="15">
      <c r="A562" s="33"/>
      <c r="B562" s="33"/>
      <c r="Q562" s="34"/>
      <c r="R562" s="31"/>
    </row>
    <row r="563" spans="1:18" ht="15">
      <c r="A563" s="31"/>
      <c r="B563" s="31"/>
      <c r="Q563" s="32"/>
      <c r="R563" s="31"/>
    </row>
    <row r="564" spans="1:18" ht="15">
      <c r="A564" s="31"/>
      <c r="B564" s="31"/>
      <c r="Q564" s="31"/>
      <c r="R564" s="31"/>
    </row>
    <row r="565" spans="1:18" ht="15">
      <c r="A565" s="31"/>
      <c r="B565" s="31"/>
      <c r="Q565" s="32"/>
      <c r="R565" s="31"/>
    </row>
    <row r="566" spans="1:18" ht="15">
      <c r="A566" s="37"/>
      <c r="B566" s="37"/>
      <c r="Q566" s="31"/>
      <c r="R566" s="31"/>
    </row>
    <row r="567" spans="1:18" ht="15">
      <c r="A567" s="88"/>
      <c r="B567" s="88"/>
      <c r="Q567" s="94"/>
      <c r="R567" s="31"/>
    </row>
    <row r="568" spans="1:18" ht="15">
      <c r="A568" s="33"/>
      <c r="B568" s="33"/>
      <c r="Q568" s="34"/>
      <c r="R568" s="31"/>
    </row>
    <row r="569" spans="1:18" ht="15">
      <c r="A569" s="33"/>
      <c r="B569" s="34"/>
      <c r="Q569" s="34"/>
      <c r="R569" s="31"/>
    </row>
    <row r="570" spans="1:18" ht="15">
      <c r="A570" s="33"/>
      <c r="B570" s="34"/>
      <c r="Q570" s="34"/>
      <c r="R570" s="31"/>
    </row>
    <row r="571" spans="1:18" ht="15">
      <c r="A571" s="33"/>
      <c r="B571" s="34"/>
      <c r="Q571" s="34"/>
      <c r="R571" s="31"/>
    </row>
    <row r="572" spans="1:18" ht="15">
      <c r="A572" s="33"/>
      <c r="B572" s="34"/>
      <c r="Q572" s="34"/>
      <c r="R572" s="31"/>
    </row>
    <row r="573" spans="1:18" ht="15">
      <c r="A573" s="33"/>
      <c r="B573" s="34"/>
      <c r="Q573" s="34"/>
      <c r="R573" s="31"/>
    </row>
    <row r="574" spans="1:18" ht="15">
      <c r="A574" s="33"/>
      <c r="B574" s="34"/>
      <c r="Q574" s="34"/>
      <c r="R574" s="31"/>
    </row>
    <row r="575" spans="1:18" ht="15">
      <c r="A575" s="33"/>
      <c r="B575" s="34"/>
      <c r="Q575" s="34"/>
      <c r="R575" s="31"/>
    </row>
    <row r="576" spans="1:18" ht="15">
      <c r="A576" s="33"/>
      <c r="B576" s="34"/>
      <c r="Q576" s="34"/>
      <c r="R576" s="31"/>
    </row>
    <row r="577" spans="1:18" ht="15">
      <c r="A577" s="33"/>
      <c r="B577" s="33"/>
      <c r="Q577" s="34"/>
      <c r="R577" s="31"/>
    </row>
    <row r="578" spans="1:18" ht="15">
      <c r="A578" s="33"/>
      <c r="B578" s="33"/>
      <c r="Q578" s="34"/>
      <c r="R578" s="31"/>
    </row>
    <row r="579" spans="1:18" ht="15">
      <c r="A579" s="33"/>
      <c r="B579" s="33"/>
      <c r="Q579" s="34"/>
      <c r="R579" s="31"/>
    </row>
    <row r="580" spans="1:18" ht="15">
      <c r="A580" s="33"/>
      <c r="B580" s="33"/>
      <c r="Q580" s="34"/>
      <c r="R580" s="31"/>
    </row>
    <row r="581" spans="1:18" ht="15">
      <c r="A581" s="33"/>
      <c r="B581" s="33"/>
      <c r="Q581" s="34"/>
      <c r="R581" s="31"/>
    </row>
    <row r="582" spans="1:18" ht="15">
      <c r="A582" s="33"/>
      <c r="B582" s="33"/>
      <c r="Q582" s="34"/>
      <c r="R582" s="31"/>
    </row>
    <row r="583" spans="1:18" ht="15">
      <c r="A583" s="33"/>
      <c r="B583" s="34"/>
      <c r="Q583" s="34"/>
      <c r="R583" s="31"/>
    </row>
    <row r="584" spans="1:18" ht="15">
      <c r="A584" s="33"/>
      <c r="B584" s="31"/>
      <c r="Q584" s="34"/>
      <c r="R584" s="31"/>
    </row>
    <row r="585" spans="1:18" ht="15">
      <c r="A585" s="33"/>
      <c r="B585" s="31"/>
      <c r="Q585" s="34"/>
      <c r="R585" s="31"/>
    </row>
    <row r="586" spans="1:18" ht="15">
      <c r="A586" s="33"/>
      <c r="B586" s="31"/>
      <c r="Q586" s="34"/>
      <c r="R586" s="31"/>
    </row>
    <row r="587" spans="1:18" ht="15">
      <c r="A587" s="33"/>
      <c r="B587" s="31"/>
      <c r="Q587" s="31"/>
      <c r="R587" s="31"/>
    </row>
    <row r="588" spans="1:18" ht="15">
      <c r="A588" s="33"/>
      <c r="B588" s="33"/>
      <c r="Q588" s="34"/>
      <c r="R588" s="31"/>
    </row>
    <row r="589" spans="1:18" ht="15">
      <c r="A589" s="33"/>
      <c r="B589" s="33"/>
      <c r="Q589" s="34"/>
      <c r="R589" s="31"/>
    </row>
    <row r="590" spans="1:18" ht="15">
      <c r="A590" s="33"/>
      <c r="B590" s="33"/>
      <c r="Q590" s="34"/>
      <c r="R590" s="31"/>
    </row>
    <row r="591" spans="1:18" ht="15">
      <c r="A591" s="33"/>
      <c r="B591" s="33"/>
      <c r="Q591" s="34"/>
      <c r="R591" s="31"/>
    </row>
    <row r="592" spans="1:18" ht="15">
      <c r="A592" s="33"/>
      <c r="B592" s="33"/>
      <c r="Q592" s="34"/>
      <c r="R592" s="31"/>
    </row>
    <row r="593" spans="1:18" ht="15">
      <c r="A593" s="33"/>
      <c r="B593" s="33"/>
      <c r="Q593" s="34"/>
      <c r="R593" s="31"/>
    </row>
    <row r="594" spans="1:18" ht="15">
      <c r="A594" s="33"/>
      <c r="B594" s="33"/>
      <c r="Q594" s="34"/>
      <c r="R594" s="31"/>
    </row>
    <row r="595" spans="1:18" ht="15">
      <c r="A595" s="33"/>
      <c r="B595" s="33"/>
      <c r="Q595" s="34"/>
      <c r="R595" s="31"/>
    </row>
    <row r="596" spans="1:18" ht="15">
      <c r="A596" s="33"/>
      <c r="B596" s="33"/>
      <c r="Q596" s="34"/>
      <c r="R596" s="31"/>
    </row>
    <row r="597" spans="1:18" ht="15">
      <c r="A597" s="33"/>
      <c r="B597" s="33"/>
      <c r="Q597" s="34"/>
      <c r="R597" s="31"/>
    </row>
    <row r="598" spans="1:18" ht="15">
      <c r="A598" s="33"/>
      <c r="B598" s="33"/>
      <c r="Q598" s="34"/>
      <c r="R598" s="31"/>
    </row>
    <row r="599" spans="1:18" ht="15">
      <c r="A599" s="33"/>
      <c r="B599" s="33"/>
      <c r="Q599" s="34"/>
      <c r="R599" s="31"/>
    </row>
    <row r="600" spans="1:18" ht="15">
      <c r="A600" s="33"/>
      <c r="B600" s="33"/>
      <c r="Q600" s="34"/>
      <c r="R600" s="31"/>
    </row>
    <row r="601" spans="1:18" ht="15">
      <c r="A601" s="33"/>
      <c r="B601" s="33"/>
      <c r="Q601" s="34"/>
      <c r="R601" s="31"/>
    </row>
    <row r="602" spans="1:18" ht="15">
      <c r="A602" s="31"/>
      <c r="B602" s="32"/>
      <c r="Q602" s="32"/>
      <c r="R602" s="31"/>
    </row>
    <row r="603" spans="1:18" ht="15">
      <c r="A603" s="31"/>
      <c r="B603" s="31"/>
      <c r="Q603" s="31"/>
      <c r="R603" s="31"/>
    </row>
    <row r="604" spans="1:18" ht="15">
      <c r="A604" s="31"/>
      <c r="B604" s="31"/>
      <c r="Q604" s="32"/>
      <c r="R604" s="31"/>
    </row>
    <row r="605" spans="1:18" ht="15">
      <c r="A605" s="37"/>
      <c r="B605" s="37"/>
      <c r="Q605" s="31"/>
      <c r="R605" s="31"/>
    </row>
    <row r="606" spans="1:18" ht="15">
      <c r="A606" s="88"/>
      <c r="B606" s="88"/>
      <c r="Q606" s="94"/>
      <c r="R606" s="31"/>
    </row>
    <row r="607" spans="1:18" ht="15">
      <c r="A607" s="33"/>
      <c r="B607" s="33"/>
      <c r="Q607" s="34"/>
      <c r="R607" s="31"/>
    </row>
    <row r="608" spans="1:18" ht="15">
      <c r="A608" s="33"/>
      <c r="B608" s="33"/>
      <c r="Q608" s="34"/>
      <c r="R608" s="31"/>
    </row>
    <row r="609" spans="1:18" ht="15">
      <c r="A609" s="33"/>
      <c r="B609" s="33"/>
      <c r="Q609" s="34"/>
      <c r="R609" s="31"/>
    </row>
    <row r="610" spans="1:18" ht="15">
      <c r="A610" s="33"/>
      <c r="B610" s="33"/>
      <c r="Q610" s="34"/>
      <c r="R610" s="31"/>
    </row>
    <row r="611" spans="1:18" ht="15">
      <c r="A611" s="33"/>
      <c r="B611" s="33"/>
      <c r="Q611" s="34"/>
      <c r="R611" s="31"/>
    </row>
    <row r="612" spans="1:18" ht="15">
      <c r="A612" s="33"/>
      <c r="B612" s="33"/>
      <c r="Q612" s="34"/>
      <c r="R612" s="31"/>
    </row>
    <row r="613" spans="1:18" ht="15">
      <c r="A613" s="33"/>
      <c r="B613" s="34"/>
      <c r="Q613" s="34"/>
      <c r="R613" s="31"/>
    </row>
    <row r="614" spans="1:18" ht="15">
      <c r="A614" s="33"/>
      <c r="B614" s="31"/>
      <c r="Q614" s="34"/>
      <c r="R614" s="31"/>
    </row>
    <row r="615" spans="1:18" ht="15">
      <c r="A615" s="33"/>
      <c r="B615" s="31"/>
      <c r="Q615" s="34"/>
      <c r="R615" s="31"/>
    </row>
    <row r="616" spans="1:18" ht="15">
      <c r="A616" s="33"/>
      <c r="B616" s="31"/>
      <c r="Q616" s="33"/>
      <c r="R616" s="31"/>
    </row>
    <row r="617" spans="1:18" ht="15">
      <c r="A617" s="33"/>
      <c r="B617" s="33"/>
      <c r="Q617" s="34"/>
      <c r="R617" s="31"/>
    </row>
    <row r="618" spans="1:18" ht="15">
      <c r="A618" s="33"/>
      <c r="B618" s="33"/>
      <c r="Q618" s="34"/>
      <c r="R618" s="31"/>
    </row>
    <row r="619" spans="1:18" ht="15">
      <c r="A619" s="33"/>
      <c r="B619" s="33"/>
      <c r="Q619" s="34"/>
      <c r="R619" s="31"/>
    </row>
    <row r="620" spans="1:18" ht="15">
      <c r="A620" s="33"/>
      <c r="B620" s="33"/>
      <c r="Q620" s="34"/>
      <c r="R620" s="31"/>
    </row>
    <row r="621" spans="1:18" ht="15">
      <c r="A621" s="33"/>
      <c r="B621" s="33"/>
      <c r="Q621" s="34"/>
      <c r="R621" s="31"/>
    </row>
    <row r="622" spans="1:18" ht="15">
      <c r="A622" s="33"/>
      <c r="B622" s="33"/>
      <c r="Q622" s="34"/>
      <c r="R622" s="31"/>
    </row>
    <row r="623" spans="1:18" ht="15">
      <c r="A623" s="33"/>
      <c r="B623" s="33"/>
      <c r="Q623" s="34"/>
      <c r="R623" s="31"/>
    </row>
    <row r="624" spans="1:18" ht="15">
      <c r="A624" s="33"/>
      <c r="B624" s="33"/>
      <c r="Q624" s="34"/>
      <c r="R624" s="31"/>
    </row>
    <row r="625" spans="1:18" ht="15">
      <c r="A625" s="33"/>
      <c r="B625" s="33"/>
      <c r="Q625" s="34"/>
      <c r="R625" s="31"/>
    </row>
    <row r="626" spans="1:18" ht="15">
      <c r="A626" s="33"/>
      <c r="B626" s="33"/>
      <c r="Q626" s="34"/>
      <c r="R626" s="31"/>
    </row>
    <row r="627" spans="1:18" ht="15">
      <c r="A627" s="33"/>
      <c r="B627" s="33"/>
      <c r="Q627" s="34"/>
      <c r="R627" s="31"/>
    </row>
    <row r="628" spans="1:18" ht="15">
      <c r="A628" s="33"/>
      <c r="B628" s="33"/>
      <c r="Q628" s="34"/>
      <c r="R628" s="31"/>
    </row>
    <row r="629" spans="1:18" ht="15">
      <c r="A629" s="33"/>
      <c r="B629" s="33"/>
      <c r="Q629" s="34"/>
      <c r="R629" s="31"/>
    </row>
    <row r="630" spans="1:18" ht="15">
      <c r="A630" s="33"/>
      <c r="B630" s="31"/>
      <c r="Q630" s="34"/>
      <c r="R630" s="31"/>
    </row>
    <row r="631" spans="1:18" ht="15">
      <c r="A631" s="33"/>
      <c r="B631" s="33"/>
      <c r="Q631" s="34"/>
      <c r="R631" s="31"/>
    </row>
    <row r="632" spans="1:18" ht="15">
      <c r="A632" s="33"/>
      <c r="B632" s="33"/>
      <c r="Q632" s="34"/>
      <c r="R632" s="31"/>
    </row>
    <row r="633" spans="1:18" ht="15">
      <c r="A633" s="33"/>
      <c r="B633" s="33"/>
      <c r="Q633" s="34"/>
      <c r="R633" s="31"/>
    </row>
    <row r="634" spans="1:18" ht="15">
      <c r="A634" s="33"/>
      <c r="B634" s="33"/>
      <c r="Q634" s="34"/>
      <c r="R634" s="31"/>
    </row>
    <row r="635" spans="1:18" ht="15">
      <c r="A635" s="33"/>
      <c r="B635" s="33"/>
      <c r="Q635" s="34"/>
      <c r="R635" s="31"/>
    </row>
    <row r="636" spans="1:18" ht="15">
      <c r="A636" s="33"/>
      <c r="B636" s="33"/>
      <c r="Q636" s="34"/>
      <c r="R636" s="31"/>
    </row>
    <row r="637" spans="1:18" ht="15">
      <c r="A637" s="33"/>
      <c r="B637" s="33"/>
      <c r="Q637" s="34"/>
      <c r="R637" s="31"/>
    </row>
    <row r="638" spans="1:18" ht="15">
      <c r="A638" s="33"/>
      <c r="B638" s="33"/>
      <c r="Q638" s="34"/>
      <c r="R638" s="31"/>
    </row>
    <row r="639" spans="1:18" ht="15">
      <c r="A639" s="33"/>
      <c r="B639" s="33"/>
      <c r="Q639" s="34"/>
      <c r="R639" s="31"/>
    </row>
    <row r="640" spans="1:18" ht="15">
      <c r="A640" s="33"/>
      <c r="B640" s="33"/>
      <c r="Q640" s="34"/>
      <c r="R640" s="31"/>
    </row>
    <row r="641" spans="1:18" ht="15">
      <c r="A641" s="33"/>
      <c r="B641" s="33"/>
      <c r="Q641" s="34"/>
      <c r="R641" s="31"/>
    </row>
    <row r="642" spans="1:18" ht="15">
      <c r="A642" s="31"/>
      <c r="B642" s="31"/>
      <c r="Q642" s="32"/>
      <c r="R642" s="31"/>
    </row>
    <row r="643" spans="1:18" ht="15">
      <c r="A643" s="31"/>
      <c r="B643" s="31"/>
      <c r="Q643" s="32"/>
      <c r="R643" s="31"/>
    </row>
    <row r="644" spans="1:18" ht="15">
      <c r="A644" s="37"/>
      <c r="B644" s="37"/>
      <c r="Q644" s="31"/>
      <c r="R644" s="31"/>
    </row>
    <row r="645" spans="1:18" ht="15">
      <c r="A645" s="37"/>
      <c r="B645" s="37"/>
      <c r="Q645" s="31"/>
      <c r="R645" s="31"/>
    </row>
    <row r="646" spans="1:18" ht="15">
      <c r="A646" s="88"/>
      <c r="B646" s="88"/>
      <c r="Q646" s="94"/>
      <c r="R646" s="31"/>
    </row>
    <row r="647" spans="1:18" ht="15">
      <c r="A647" s="33"/>
      <c r="B647" s="33"/>
      <c r="Q647" s="34"/>
      <c r="R647" s="31"/>
    </row>
    <row r="648" spans="1:18" ht="15">
      <c r="A648" s="33"/>
      <c r="B648" s="31"/>
      <c r="Q648" s="31"/>
      <c r="R648" s="31"/>
    </row>
    <row r="649" spans="1:18" ht="15">
      <c r="A649" s="89"/>
      <c r="B649" s="89"/>
      <c r="Q649" s="34"/>
      <c r="R649" s="31"/>
    </row>
    <row r="650" spans="1:18" ht="15">
      <c r="A650" s="89"/>
      <c r="B650" s="89"/>
      <c r="Q650" s="34"/>
      <c r="R650" s="31"/>
    </row>
    <row r="651" spans="1:18" ht="15">
      <c r="A651" s="89"/>
      <c r="B651" s="89"/>
      <c r="Q651" s="34"/>
      <c r="R651" s="31"/>
    </row>
    <row r="652" spans="1:18" ht="15">
      <c r="A652" s="89"/>
      <c r="B652" s="89"/>
      <c r="Q652" s="34"/>
      <c r="R652" s="31"/>
    </row>
    <row r="653" spans="1:18" ht="15">
      <c r="A653" s="89"/>
      <c r="B653" s="89"/>
      <c r="Q653" s="34"/>
      <c r="R653" s="31"/>
    </row>
    <row r="654" spans="1:18" ht="15">
      <c r="A654" s="89"/>
      <c r="B654" s="89"/>
      <c r="Q654" s="34"/>
      <c r="R654" s="31"/>
    </row>
    <row r="655" spans="1:18" ht="15">
      <c r="A655" s="89"/>
      <c r="B655" s="89"/>
      <c r="Q655" s="34"/>
      <c r="R655" s="31"/>
    </row>
    <row r="656" spans="1:18" ht="15">
      <c r="A656" s="31"/>
      <c r="B656" s="31"/>
      <c r="Q656" s="32"/>
      <c r="R656" s="31"/>
    </row>
    <row r="657" spans="1:18" ht="15">
      <c r="A657" s="31"/>
      <c r="B657" s="32"/>
      <c r="Q657" s="34"/>
      <c r="R657" s="31"/>
    </row>
    <row r="658" spans="1:18" ht="15">
      <c r="A658" s="31"/>
      <c r="B658" s="31"/>
      <c r="Q658" s="31"/>
      <c r="R658" s="31"/>
    </row>
    <row r="659" spans="1:18" ht="15">
      <c r="A659" s="31"/>
      <c r="B659" s="31"/>
      <c r="Q659" s="31"/>
      <c r="R659" s="31"/>
    </row>
    <row r="660" spans="1:18" ht="15">
      <c r="A660" s="31"/>
      <c r="B660" s="31"/>
      <c r="Q660" s="31"/>
      <c r="R660" s="31"/>
    </row>
    <row r="661" spans="1:18" ht="15">
      <c r="A661" s="31"/>
      <c r="B661" s="31"/>
      <c r="Q661" s="31"/>
      <c r="R661" s="31"/>
    </row>
    <row r="662" spans="1:18" ht="15">
      <c r="A662" s="31"/>
      <c r="B662" s="31"/>
      <c r="Q662" s="31"/>
      <c r="R662" s="31"/>
    </row>
    <row r="663" spans="1:18" ht="15">
      <c r="A663" s="31"/>
      <c r="B663" s="31"/>
      <c r="Q663" s="31"/>
      <c r="R663" s="31"/>
    </row>
    <row r="664" spans="1:18" ht="15">
      <c r="A664" s="31"/>
      <c r="B664" s="31"/>
      <c r="Q664" s="31"/>
      <c r="R664" s="31"/>
    </row>
    <row r="665" spans="1:18" ht="15">
      <c r="A665" s="31"/>
      <c r="B665" s="32"/>
      <c r="Q665" s="31"/>
      <c r="R665" s="31"/>
    </row>
    <row r="666" spans="1:18" ht="15">
      <c r="A666" s="31"/>
      <c r="B666" s="31"/>
      <c r="Q666" s="31"/>
      <c r="R666" s="31"/>
    </row>
    <row r="667" spans="1:18" ht="15">
      <c r="A667" s="31"/>
      <c r="B667" s="31"/>
      <c r="Q667" s="31"/>
      <c r="R667" s="31"/>
    </row>
    <row r="668" spans="1:18" ht="15">
      <c r="A668" s="31"/>
      <c r="B668" s="31"/>
      <c r="Q668" s="31"/>
      <c r="R668" s="31"/>
    </row>
    <row r="669" spans="1:18" ht="15">
      <c r="A669" s="31"/>
      <c r="B669" s="31"/>
      <c r="Q669" s="31"/>
      <c r="R669" s="31"/>
    </row>
    <row r="670" spans="1:18" ht="15">
      <c r="A670" s="31"/>
      <c r="B670" s="32"/>
      <c r="Q670" s="31"/>
      <c r="R670" s="31"/>
    </row>
    <row r="671" spans="1:18" ht="15">
      <c r="A671" s="33"/>
      <c r="B671" s="33"/>
      <c r="Q671" s="31"/>
      <c r="R671" s="31"/>
    </row>
    <row r="672" spans="1:18" ht="15">
      <c r="A672" s="31"/>
      <c r="B672" s="31"/>
      <c r="Q672" s="31"/>
      <c r="R672" s="31"/>
    </row>
    <row r="673" spans="1:18" ht="15">
      <c r="A673" s="31"/>
      <c r="B673" s="31"/>
      <c r="Q673" s="31"/>
      <c r="R673" s="31"/>
    </row>
    <row r="674" spans="1:18" ht="15">
      <c r="A674" s="31"/>
      <c r="B674" s="31"/>
      <c r="Q674" s="31"/>
      <c r="R674" s="31"/>
    </row>
    <row r="675" spans="1:18" ht="15">
      <c r="A675" s="33"/>
      <c r="B675" s="33"/>
      <c r="Q675" s="31"/>
      <c r="R675" s="31"/>
    </row>
    <row r="676" spans="1:18" ht="15">
      <c r="A676" s="33"/>
      <c r="B676" s="33"/>
      <c r="Q676" s="31"/>
      <c r="R676" s="31"/>
    </row>
    <row r="677" spans="1:18" ht="15">
      <c r="A677" s="33"/>
      <c r="B677" s="33"/>
      <c r="Q677" s="31"/>
      <c r="R677" s="31"/>
    </row>
    <row r="678" spans="1:18" ht="15">
      <c r="A678" s="33"/>
      <c r="B678" s="34"/>
      <c r="Q678" s="31"/>
      <c r="R678" s="31"/>
    </row>
    <row r="679" spans="1:18" ht="15">
      <c r="A679" s="33"/>
      <c r="B679" s="33"/>
      <c r="Q679" s="31"/>
      <c r="R679" s="31"/>
    </row>
    <row r="680" spans="1:18" ht="15">
      <c r="A680" s="33"/>
      <c r="B680" s="33"/>
      <c r="Q680" s="31"/>
      <c r="R680" s="31"/>
    </row>
    <row r="681" spans="1:18" ht="15">
      <c r="A681" s="33"/>
      <c r="B681" s="33"/>
      <c r="Q681" s="31"/>
      <c r="R681" s="31"/>
    </row>
    <row r="682" spans="1:18" ht="15">
      <c r="A682" s="33"/>
      <c r="B682" s="31"/>
      <c r="Q682" s="31"/>
      <c r="R682" s="31"/>
    </row>
    <row r="683" spans="1:18" ht="15">
      <c r="A683" s="37"/>
      <c r="B683" s="37"/>
      <c r="Q683" s="31"/>
      <c r="R683" s="31"/>
    </row>
    <row r="684" spans="1:18" ht="15">
      <c r="A684" s="37"/>
      <c r="B684" s="37"/>
      <c r="Q684" s="31"/>
      <c r="R684" s="31"/>
    </row>
    <row r="685" spans="1:18" ht="15">
      <c r="A685" s="37"/>
      <c r="B685" s="31"/>
      <c r="Q685" s="31"/>
      <c r="R685" s="31"/>
    </row>
    <row r="686" spans="1:18" ht="15">
      <c r="A686" s="37"/>
      <c r="B686" s="31"/>
      <c r="Q686" s="31"/>
      <c r="R686" s="31"/>
    </row>
    <row r="687" spans="1:18" ht="15">
      <c r="A687" s="33"/>
      <c r="B687" s="31"/>
      <c r="Q687" s="31"/>
      <c r="R687" s="31"/>
    </row>
    <row r="688" spans="1:18" ht="15">
      <c r="A688" s="33"/>
      <c r="B688" s="34"/>
      <c r="Q688" s="31"/>
      <c r="R688" s="31"/>
    </row>
    <row r="689" spans="1:18" ht="15">
      <c r="A689" s="33"/>
      <c r="B689" s="33"/>
      <c r="Q689" s="31"/>
      <c r="R689" s="31"/>
    </row>
    <row r="690" spans="1:18" ht="15">
      <c r="A690" s="33"/>
      <c r="B690" s="34"/>
      <c r="Q690" s="31"/>
      <c r="R690" s="31"/>
    </row>
    <row r="691" spans="1:18" ht="15">
      <c r="A691" s="33"/>
      <c r="B691" s="33"/>
      <c r="Q691" s="31"/>
      <c r="R691" s="31"/>
    </row>
    <row r="692" spans="1:18" ht="15">
      <c r="A692" s="33"/>
      <c r="B692" s="33"/>
      <c r="Q692" s="31"/>
      <c r="R692" s="31"/>
    </row>
    <row r="693" spans="1:18" ht="15">
      <c r="A693" s="33"/>
      <c r="B693" s="33"/>
      <c r="Q693" s="31"/>
      <c r="R693" s="31"/>
    </row>
    <row r="694" spans="1:18" ht="15">
      <c r="A694" s="33"/>
      <c r="B694" s="33"/>
      <c r="Q694" s="31"/>
      <c r="R694" s="31"/>
    </row>
    <row r="695" spans="1:18" ht="15">
      <c r="A695" s="33"/>
      <c r="B695" s="33"/>
      <c r="Q695" s="31"/>
      <c r="R695" s="31"/>
    </row>
    <row r="696" spans="1:18" ht="15">
      <c r="A696" s="33"/>
      <c r="B696" s="33"/>
      <c r="Q696" s="31"/>
      <c r="R696" s="31"/>
    </row>
    <row r="697" spans="1:18" ht="15">
      <c r="A697" s="33"/>
      <c r="B697" s="33"/>
      <c r="Q697" s="31"/>
      <c r="R697" s="31"/>
    </row>
    <row r="698" spans="1:18" ht="15">
      <c r="A698" s="33"/>
      <c r="B698" s="33"/>
      <c r="Q698" s="31"/>
      <c r="R698" s="31"/>
    </row>
    <row r="699" spans="1:18" ht="15">
      <c r="A699" s="33"/>
      <c r="B699" s="33"/>
      <c r="Q699" s="31"/>
      <c r="R699" s="31"/>
    </row>
    <row r="700" spans="1:18" ht="15">
      <c r="A700" s="33"/>
      <c r="B700" s="33"/>
      <c r="Q700" s="31"/>
      <c r="R700" s="31"/>
    </row>
    <row r="701" spans="1:18" ht="15">
      <c r="A701" s="33"/>
      <c r="B701" s="33"/>
      <c r="Q701" s="31"/>
      <c r="R701" s="31"/>
    </row>
    <row r="702" spans="1:18" ht="15">
      <c r="A702" s="33"/>
      <c r="B702" s="33"/>
      <c r="Q702" s="31"/>
      <c r="R702" s="31"/>
    </row>
    <row r="703" spans="1:18" ht="15">
      <c r="A703" s="31"/>
      <c r="B703" s="32"/>
      <c r="Q703" s="31"/>
      <c r="R703" s="31"/>
    </row>
    <row r="704" spans="1:18" ht="15">
      <c r="A704" s="31"/>
      <c r="B704" s="31"/>
      <c r="Q704" s="31"/>
      <c r="R704" s="31"/>
    </row>
    <row r="705" spans="1:18" ht="15">
      <c r="A705" s="31"/>
      <c r="B705" s="31"/>
      <c r="Q705" s="31"/>
      <c r="R705" s="31"/>
    </row>
    <row r="706" spans="1:18" ht="15">
      <c r="A706" s="36"/>
      <c r="B706" s="36"/>
      <c r="Q706" s="31"/>
      <c r="R706" s="31"/>
    </row>
    <row r="707" spans="1:18" ht="15">
      <c r="A707" s="31"/>
      <c r="B707" s="31"/>
      <c r="Q707" s="31"/>
      <c r="R707" s="31"/>
    </row>
    <row r="708" spans="1:18" ht="15">
      <c r="A708" s="33"/>
      <c r="B708" s="33"/>
      <c r="Q708" s="31"/>
      <c r="R708" s="31"/>
    </row>
    <row r="709" spans="1:18" ht="15">
      <c r="A709" s="33"/>
      <c r="B709" s="33"/>
      <c r="Q709" s="31"/>
      <c r="R709" s="31"/>
    </row>
    <row r="710" spans="1:18" ht="15">
      <c r="A710" s="33"/>
      <c r="B710" s="33"/>
      <c r="Q710" s="31"/>
      <c r="R710" s="31"/>
    </row>
    <row r="711" spans="1:18" ht="15">
      <c r="A711" s="33"/>
      <c r="B711" s="33"/>
      <c r="Q711" s="31"/>
      <c r="R711" s="31"/>
    </row>
    <row r="712" spans="1:18" ht="15">
      <c r="A712" s="33"/>
      <c r="B712" s="33"/>
      <c r="Q712" s="31"/>
      <c r="R712" s="31"/>
    </row>
    <row r="713" spans="1:18" ht="15">
      <c r="A713" s="33"/>
      <c r="B713" s="33"/>
      <c r="Q713" s="31"/>
      <c r="R713" s="31"/>
    </row>
    <row r="714" spans="1:18" ht="15">
      <c r="A714" s="33"/>
      <c r="B714" s="33"/>
      <c r="Q714" s="31"/>
      <c r="R714" s="31"/>
    </row>
    <row r="715" spans="1:18" ht="15">
      <c r="A715" s="33"/>
      <c r="B715" s="33"/>
      <c r="Q715" s="31"/>
      <c r="R715" s="31"/>
    </row>
    <row r="716" spans="1:18" ht="15">
      <c r="A716" s="33"/>
      <c r="B716" s="33"/>
      <c r="Q716" s="31"/>
      <c r="R716" s="31"/>
    </row>
    <row r="717" spans="1:18" ht="15">
      <c r="A717" s="33"/>
      <c r="B717" s="33"/>
      <c r="Q717" s="31"/>
      <c r="R717" s="31"/>
    </row>
    <row r="718" spans="1:18" ht="15">
      <c r="A718" s="33"/>
      <c r="B718" s="33"/>
      <c r="Q718" s="31"/>
      <c r="R718" s="31"/>
    </row>
    <row r="719" spans="1:18" ht="15">
      <c r="A719" s="33"/>
      <c r="B719" s="33"/>
      <c r="Q719" s="31"/>
      <c r="R719" s="31"/>
    </row>
    <row r="720" spans="1:18" ht="15">
      <c r="A720" s="33"/>
      <c r="B720" s="33"/>
      <c r="Q720" s="31"/>
      <c r="R720" s="31"/>
    </row>
    <row r="721" spans="1:18" ht="15">
      <c r="A721" s="31"/>
      <c r="B721" s="31"/>
      <c r="Q721" s="31"/>
      <c r="R721" s="31"/>
    </row>
    <row r="722" spans="1:18" ht="15">
      <c r="A722" s="31"/>
      <c r="B722" s="31"/>
      <c r="Q722" s="31"/>
      <c r="R722" s="31"/>
    </row>
    <row r="723" spans="1:18" ht="15">
      <c r="A723" s="31"/>
      <c r="B723" s="31"/>
      <c r="Q723" s="31"/>
      <c r="R723" s="31"/>
    </row>
    <row r="724" spans="1:18" ht="15">
      <c r="A724" s="36"/>
      <c r="B724" s="36"/>
      <c r="Q724" s="31"/>
      <c r="R724" s="31"/>
    </row>
    <row r="725" spans="1:18" ht="15">
      <c r="A725" s="31"/>
      <c r="B725" s="31"/>
      <c r="Q725" s="31"/>
      <c r="R725" s="31"/>
    </row>
    <row r="726" spans="1:18" ht="15">
      <c r="A726" s="33"/>
      <c r="B726" s="33"/>
      <c r="Q726" s="31"/>
      <c r="R726" s="31"/>
    </row>
    <row r="727" spans="1:18" ht="15">
      <c r="A727" s="33"/>
      <c r="B727" s="33"/>
      <c r="Q727" s="31"/>
      <c r="R727" s="31"/>
    </row>
    <row r="728" spans="1:18" ht="15">
      <c r="A728" s="33"/>
      <c r="B728" s="33"/>
      <c r="Q728" s="31"/>
      <c r="R728" s="31"/>
    </row>
    <row r="729" spans="1:18" ht="15">
      <c r="A729" s="33"/>
      <c r="B729" s="33"/>
      <c r="Q729" s="31"/>
      <c r="R729" s="31"/>
    </row>
    <row r="730" spans="1:18" ht="15">
      <c r="A730" s="33"/>
      <c r="B730" s="33"/>
      <c r="Q730" s="31"/>
      <c r="R730" s="31"/>
    </row>
    <row r="731" spans="1:18" ht="15">
      <c r="A731" s="33"/>
      <c r="B731" s="33"/>
      <c r="Q731" s="31"/>
      <c r="R731" s="31"/>
    </row>
    <row r="732" spans="1:18" ht="15">
      <c r="A732" s="33"/>
      <c r="B732" s="33"/>
      <c r="Q732" s="31"/>
      <c r="R732" s="31"/>
    </row>
    <row r="733" spans="1:18" ht="15">
      <c r="A733" s="33"/>
      <c r="B733" s="33"/>
      <c r="Q733" s="31"/>
      <c r="R733" s="31"/>
    </row>
    <row r="734" spans="1:18" ht="15">
      <c r="A734" s="33"/>
      <c r="B734" s="33"/>
      <c r="Q734" s="31"/>
      <c r="R734" s="31"/>
    </row>
    <row r="735" spans="1:18" ht="15">
      <c r="A735" s="33"/>
      <c r="B735" s="33"/>
      <c r="Q735" s="31"/>
      <c r="R735" s="31"/>
    </row>
    <row r="736" spans="1:18" ht="15">
      <c r="A736" s="33"/>
      <c r="B736" s="33"/>
      <c r="Q736" s="31"/>
      <c r="R736" s="31"/>
    </row>
    <row r="737" spans="1:18" ht="15">
      <c r="A737" s="33"/>
      <c r="B737" s="33"/>
      <c r="Q737" s="31"/>
      <c r="R737" s="31"/>
    </row>
    <row r="738" spans="1:18" ht="15">
      <c r="A738" s="33"/>
      <c r="B738" s="33"/>
      <c r="Q738" s="31"/>
      <c r="R738" s="31"/>
    </row>
    <row r="739" spans="1:18" ht="15">
      <c r="A739" s="33"/>
      <c r="B739" s="33"/>
      <c r="Q739" s="31"/>
      <c r="R739" s="31"/>
    </row>
    <row r="740" spans="1:18" ht="15">
      <c r="A740" s="33"/>
      <c r="B740" s="33"/>
      <c r="Q740" s="31"/>
      <c r="R740" s="31"/>
    </row>
    <row r="741" spans="1:18" ht="15">
      <c r="A741" s="33"/>
      <c r="B741" s="33"/>
      <c r="Q741" s="31"/>
      <c r="R741" s="31"/>
    </row>
    <row r="742" spans="1:18" ht="15">
      <c r="A742" s="33"/>
      <c r="B742" s="33"/>
      <c r="Q742" s="31"/>
      <c r="R742" s="31"/>
    </row>
    <row r="743" spans="1:18" ht="15">
      <c r="A743" s="33"/>
      <c r="B743" s="33"/>
      <c r="Q743" s="31"/>
      <c r="R743" s="31"/>
    </row>
    <row r="744" spans="1:18" ht="15">
      <c r="A744" s="33"/>
      <c r="B744" s="34"/>
      <c r="Q744" s="31"/>
      <c r="R744" s="31"/>
    </row>
    <row r="745" spans="1:18" ht="15">
      <c r="A745" s="33"/>
      <c r="B745" s="33"/>
      <c r="Q745" s="31"/>
      <c r="R745" s="31"/>
    </row>
    <row r="746" spans="1:18" ht="15">
      <c r="A746" s="33"/>
      <c r="B746" s="33"/>
      <c r="Q746" s="31"/>
      <c r="R746" s="31"/>
    </row>
    <row r="747" spans="1:18" ht="15">
      <c r="A747" s="33"/>
      <c r="B747" s="33"/>
      <c r="Q747" s="31"/>
      <c r="R747" s="31"/>
    </row>
    <row r="748" spans="1:18" ht="15">
      <c r="A748" s="33"/>
      <c r="B748" s="34"/>
      <c r="Q748" s="31"/>
      <c r="R748" s="31"/>
    </row>
    <row r="749" spans="1:18" ht="15">
      <c r="A749" s="33"/>
      <c r="B749" s="34"/>
      <c r="Q749" s="31"/>
      <c r="R749" s="31"/>
    </row>
    <row r="750" spans="1:18" ht="15">
      <c r="A750" s="33"/>
      <c r="B750" s="34"/>
      <c r="Q750" s="31"/>
      <c r="R750" s="31"/>
    </row>
    <row r="751" spans="1:18" ht="15">
      <c r="A751" s="33"/>
      <c r="B751" s="34"/>
      <c r="Q751" s="31"/>
      <c r="R751" s="31"/>
    </row>
    <row r="752" spans="1:18" ht="15">
      <c r="A752" s="33"/>
      <c r="B752" s="34"/>
      <c r="Q752" s="31"/>
      <c r="R752" s="31"/>
    </row>
    <row r="753" spans="1:18" ht="15">
      <c r="A753" s="33"/>
      <c r="B753" s="34"/>
      <c r="Q753" s="31"/>
      <c r="R753" s="31"/>
    </row>
    <row r="754" spans="1:18" ht="15">
      <c r="A754" s="33"/>
      <c r="B754" s="34"/>
      <c r="Q754" s="31"/>
      <c r="R754" s="31"/>
    </row>
    <row r="755" spans="1:18" ht="15">
      <c r="A755" s="33"/>
      <c r="B755" s="34"/>
      <c r="Q755" s="31"/>
      <c r="R755" s="31"/>
    </row>
    <row r="756" spans="1:18" ht="15">
      <c r="A756" s="33"/>
      <c r="B756" s="34"/>
      <c r="Q756" s="31"/>
      <c r="R756" s="31"/>
    </row>
    <row r="757" spans="1:18" ht="15">
      <c r="A757" s="33"/>
      <c r="B757" s="34"/>
      <c r="Q757" s="31"/>
      <c r="R757" s="31"/>
    </row>
    <row r="758" spans="1:18" ht="15">
      <c r="A758" s="33"/>
      <c r="B758" s="34"/>
      <c r="Q758" s="31"/>
      <c r="R758" s="31"/>
    </row>
    <row r="759" spans="1:18" ht="15">
      <c r="A759" s="33"/>
      <c r="B759" s="34"/>
      <c r="Q759" s="31"/>
      <c r="R759" s="31"/>
    </row>
    <row r="760" spans="1:18" ht="15">
      <c r="A760" s="31"/>
      <c r="B760" s="31"/>
      <c r="Q760" s="31"/>
      <c r="R760" s="31"/>
    </row>
    <row r="761" spans="1:18" ht="15">
      <c r="A761" s="31"/>
      <c r="B761" s="31"/>
      <c r="Q761" s="31"/>
      <c r="R761" s="31"/>
    </row>
    <row r="762" spans="1:18" ht="15">
      <c r="A762" s="31"/>
      <c r="B762" s="31"/>
      <c r="Q762" s="31"/>
      <c r="R762" s="31"/>
    </row>
    <row r="763" spans="1:18" ht="15">
      <c r="A763" s="31"/>
      <c r="B763" s="31"/>
      <c r="Q763" s="31"/>
      <c r="R763" s="31"/>
    </row>
    <row r="764" spans="1:18" ht="15">
      <c r="A764" s="33"/>
      <c r="B764" s="33"/>
      <c r="Q764" s="31"/>
      <c r="R764" s="31"/>
    </row>
    <row r="765" spans="1:18" ht="15">
      <c r="A765" s="33"/>
      <c r="B765" s="33"/>
      <c r="Q765" s="31"/>
      <c r="R765" s="31"/>
    </row>
    <row r="766" spans="1:18" ht="15">
      <c r="A766" s="33"/>
      <c r="B766" s="33"/>
      <c r="Q766" s="31"/>
      <c r="R766" s="31"/>
    </row>
    <row r="767" spans="1:18" ht="15">
      <c r="A767" s="33"/>
      <c r="B767" s="33"/>
      <c r="Q767" s="31"/>
      <c r="R767" s="31"/>
    </row>
    <row r="768" spans="1:18" ht="15">
      <c r="A768" s="33"/>
      <c r="B768" s="33"/>
      <c r="Q768" s="31"/>
      <c r="R768" s="31"/>
    </row>
    <row r="769" spans="1:18" ht="15">
      <c r="A769" s="33"/>
      <c r="B769" s="33"/>
      <c r="Q769" s="31"/>
      <c r="R769" s="31"/>
    </row>
    <row r="770" spans="1:18" ht="15">
      <c r="A770" s="33"/>
      <c r="B770" s="33"/>
      <c r="Q770" s="31"/>
      <c r="R770" s="31"/>
    </row>
    <row r="771" spans="1:18" ht="15">
      <c r="A771" s="33"/>
      <c r="B771" s="33"/>
      <c r="Q771" s="31"/>
      <c r="R771" s="31"/>
    </row>
    <row r="772" spans="1:18" ht="15">
      <c r="A772" s="33"/>
      <c r="B772" s="33"/>
      <c r="Q772" s="31"/>
      <c r="R772" s="31"/>
    </row>
    <row r="773" spans="1:18" ht="15">
      <c r="A773" s="33"/>
      <c r="B773" s="33"/>
      <c r="Q773" s="31"/>
      <c r="R773" s="31"/>
    </row>
    <row r="774" spans="1:18" ht="15">
      <c r="A774" s="33"/>
      <c r="B774" s="34"/>
      <c r="Q774" s="31"/>
      <c r="R774" s="31"/>
    </row>
    <row r="775" spans="1:18" ht="15">
      <c r="A775" s="33"/>
      <c r="B775" s="33"/>
      <c r="Q775" s="31"/>
      <c r="R775" s="31"/>
    </row>
    <row r="776" spans="1:18" ht="15">
      <c r="A776" s="33"/>
      <c r="B776" s="34"/>
      <c r="Q776" s="31"/>
      <c r="R776" s="31"/>
    </row>
    <row r="777" spans="1:18" ht="15">
      <c r="A777" s="33"/>
      <c r="B777" s="33"/>
      <c r="Q777" s="31"/>
      <c r="R777" s="31"/>
    </row>
    <row r="778" spans="1:18" ht="15">
      <c r="A778" s="33"/>
      <c r="B778" s="33"/>
      <c r="Q778" s="31"/>
      <c r="R778" s="31"/>
    </row>
    <row r="779" spans="1:18" ht="15">
      <c r="A779" s="33"/>
      <c r="B779" s="33"/>
      <c r="Q779" s="31"/>
      <c r="R779" s="31"/>
    </row>
    <row r="780" spans="1:18" ht="15">
      <c r="A780" s="33"/>
      <c r="B780" s="33"/>
      <c r="Q780" s="31"/>
      <c r="R780" s="31"/>
    </row>
    <row r="781" spans="1:18" ht="15">
      <c r="A781" s="33"/>
      <c r="B781" s="33"/>
      <c r="Q781" s="31"/>
      <c r="R781" s="31"/>
    </row>
    <row r="782" spans="1:18" ht="15">
      <c r="A782" s="33"/>
      <c r="B782" s="33"/>
      <c r="Q782" s="31"/>
      <c r="R782" s="31"/>
    </row>
    <row r="783" spans="1:18" ht="15">
      <c r="A783" s="33"/>
      <c r="B783" s="33"/>
      <c r="Q783" s="31"/>
      <c r="R783" s="31"/>
    </row>
    <row r="784" spans="1:18" ht="15">
      <c r="A784" s="33"/>
      <c r="B784" s="33"/>
      <c r="Q784" s="31"/>
      <c r="R784" s="31"/>
    </row>
    <row r="785" spans="1:18" ht="15">
      <c r="A785" s="33"/>
      <c r="B785" s="34"/>
      <c r="Q785" s="31"/>
      <c r="R785" s="31"/>
    </row>
    <row r="786" spans="1:18" ht="15">
      <c r="A786" s="33"/>
      <c r="B786" s="33"/>
      <c r="Q786" s="31"/>
      <c r="R786" s="31"/>
    </row>
    <row r="787" spans="1:18" ht="15">
      <c r="A787" s="33"/>
      <c r="B787" s="34"/>
      <c r="Q787" s="31"/>
      <c r="R787" s="31"/>
    </row>
    <row r="788" spans="1:18" ht="15">
      <c r="A788" s="33"/>
      <c r="B788" s="33"/>
      <c r="Q788" s="31"/>
      <c r="R788" s="31"/>
    </row>
    <row r="789" spans="1:18" ht="15">
      <c r="A789" s="33"/>
      <c r="B789" s="34"/>
      <c r="Q789" s="31"/>
      <c r="R789" s="31"/>
    </row>
    <row r="790" spans="1:18" ht="15">
      <c r="A790" s="33"/>
      <c r="B790" s="33"/>
      <c r="Q790" s="31"/>
      <c r="R790" s="31"/>
    </row>
    <row r="791" spans="1:18" ht="15">
      <c r="A791" s="33"/>
      <c r="B791" s="33"/>
      <c r="Q791" s="31"/>
      <c r="R791" s="31"/>
    </row>
    <row r="792" spans="1:18" ht="15">
      <c r="A792" s="33"/>
      <c r="B792" s="33"/>
      <c r="Q792" s="31"/>
      <c r="R792" s="31"/>
    </row>
    <row r="793" spans="1:18" ht="15">
      <c r="A793" s="33"/>
      <c r="B793" s="33"/>
      <c r="Q793" s="31"/>
      <c r="R793" s="31"/>
    </row>
    <row r="794" spans="1:18" ht="15">
      <c r="A794" s="33"/>
      <c r="B794" s="33"/>
      <c r="Q794" s="31"/>
      <c r="R794" s="31"/>
    </row>
    <row r="795" spans="1:18" ht="15">
      <c r="A795" s="33"/>
      <c r="B795" s="33"/>
      <c r="Q795" s="31"/>
      <c r="R795" s="31"/>
    </row>
    <row r="796" spans="1:18" ht="15">
      <c r="A796" s="33"/>
      <c r="B796" s="33"/>
      <c r="Q796" s="31"/>
      <c r="R796" s="31"/>
    </row>
    <row r="797" spans="1:18" ht="15">
      <c r="A797" s="33"/>
      <c r="B797" s="33"/>
      <c r="Q797" s="31"/>
      <c r="R797" s="31"/>
    </row>
    <row r="798" spans="1:18" ht="15">
      <c r="A798" s="33"/>
      <c r="B798" s="33"/>
      <c r="Q798" s="31"/>
      <c r="R798" s="31"/>
    </row>
    <row r="799" spans="1:18" ht="15">
      <c r="A799" s="31"/>
      <c r="B799" s="32"/>
      <c r="Q799" s="31"/>
      <c r="R799" s="31"/>
    </row>
    <row r="800" spans="1:18" ht="15">
      <c r="A800" s="31"/>
      <c r="B800" s="32"/>
      <c r="Q800" s="31"/>
      <c r="R800" s="31"/>
    </row>
    <row r="801" spans="1:18" ht="15">
      <c r="A801" s="31"/>
      <c r="B801" s="31"/>
      <c r="Q801" s="31"/>
      <c r="R801" s="31"/>
    </row>
    <row r="802" spans="1:18" ht="15">
      <c r="A802" s="31"/>
      <c r="B802" s="31"/>
      <c r="Q802" s="31"/>
      <c r="R802" s="31"/>
    </row>
    <row r="803" spans="1:18" ht="15">
      <c r="A803" s="31"/>
      <c r="B803" s="31"/>
      <c r="Q803" s="31"/>
      <c r="R803" s="31"/>
    </row>
    <row r="804" spans="1:18" ht="15">
      <c r="A804" s="31"/>
      <c r="B804" s="31"/>
      <c r="Q804" s="31"/>
      <c r="R804" s="31"/>
    </row>
    <row r="805" spans="1:18" ht="15">
      <c r="A805" s="31"/>
      <c r="B805" s="31"/>
      <c r="Q805" s="31"/>
      <c r="R805" s="31"/>
    </row>
    <row r="806" spans="1:18" ht="15">
      <c r="A806" s="31"/>
      <c r="B806" s="31"/>
      <c r="Q806" s="31"/>
      <c r="R806" s="31"/>
    </row>
    <row r="807" spans="1:18" ht="15">
      <c r="A807" s="31"/>
      <c r="B807" s="31"/>
      <c r="Q807" s="31"/>
      <c r="R807" s="31"/>
    </row>
    <row r="808" spans="1:18" ht="15">
      <c r="A808" s="31"/>
      <c r="B808" s="31"/>
      <c r="Q808" s="31"/>
      <c r="R808" s="31"/>
    </row>
    <row r="809" spans="1:18" ht="15">
      <c r="A809" s="31"/>
      <c r="B809" s="31"/>
      <c r="Q809" s="31"/>
      <c r="R809" s="31"/>
    </row>
    <row r="810" spans="1:18" ht="15">
      <c r="A810" s="31"/>
      <c r="B810" s="31"/>
      <c r="Q810" s="31"/>
      <c r="R810" s="31"/>
    </row>
    <row r="811" spans="1:18" ht="15">
      <c r="A811" s="33"/>
      <c r="B811" s="34"/>
      <c r="Q811" s="34"/>
      <c r="R811" s="34"/>
    </row>
    <row r="812" spans="1:18" ht="15">
      <c r="A812" s="33"/>
      <c r="B812" s="34"/>
      <c r="Q812" s="34"/>
      <c r="R812" s="34"/>
    </row>
    <row r="813" spans="1:18" ht="15">
      <c r="A813" s="33"/>
      <c r="B813" s="33"/>
      <c r="Q813" s="34"/>
      <c r="R813" s="34"/>
    </row>
    <row r="814" spans="1:18" ht="15">
      <c r="A814" s="33"/>
      <c r="B814" s="33"/>
      <c r="Q814" s="34"/>
      <c r="R814" s="34"/>
    </row>
    <row r="815" spans="1:18" ht="15">
      <c r="A815" s="33"/>
      <c r="B815" s="33"/>
      <c r="Q815" s="34"/>
      <c r="R815" s="34"/>
    </row>
    <row r="816" spans="1:18" ht="15">
      <c r="A816" s="33"/>
      <c r="B816" s="34"/>
      <c r="Q816" s="34"/>
      <c r="R816" s="34"/>
    </row>
    <row r="817" spans="1:18" ht="15">
      <c r="A817" s="33"/>
      <c r="B817" s="34"/>
      <c r="Q817" s="34"/>
      <c r="R817" s="34"/>
    </row>
    <row r="818" spans="1:18" ht="15">
      <c r="A818" s="33"/>
      <c r="B818" s="33"/>
      <c r="Q818" s="34"/>
      <c r="R818" s="34"/>
    </row>
    <row r="819" spans="1:18" ht="15">
      <c r="A819" s="33"/>
      <c r="B819" s="33"/>
      <c r="Q819" s="34"/>
      <c r="R819" s="34"/>
    </row>
    <row r="820" spans="1:18" ht="15">
      <c r="A820" s="33"/>
      <c r="B820" s="33"/>
      <c r="Q820" s="34"/>
      <c r="R820" s="34"/>
    </row>
    <row r="821" spans="1:18" ht="15">
      <c r="A821" s="33"/>
      <c r="B821" s="33"/>
      <c r="Q821" s="34"/>
      <c r="R821" s="34"/>
    </row>
    <row r="822" spans="1:18" ht="15">
      <c r="A822" s="33"/>
      <c r="B822" s="33"/>
      <c r="Q822" s="34"/>
      <c r="R822" s="34"/>
    </row>
    <row r="823" spans="1:18" ht="15">
      <c r="A823" s="33"/>
      <c r="B823" s="33"/>
      <c r="Q823" s="34"/>
      <c r="R823" s="34"/>
    </row>
    <row r="824" spans="1:18" ht="15">
      <c r="A824" s="33"/>
      <c r="B824" s="34"/>
      <c r="Q824" s="34"/>
      <c r="R824" s="34"/>
    </row>
    <row r="825" spans="1:18" ht="15">
      <c r="A825" s="33"/>
      <c r="B825" s="33"/>
      <c r="Q825" s="34"/>
      <c r="R825" s="34"/>
    </row>
    <row r="826" spans="1:18" ht="15">
      <c r="A826" s="33"/>
      <c r="B826" s="34"/>
      <c r="Q826" s="34"/>
      <c r="R826" s="34"/>
    </row>
    <row r="827" spans="1:18" ht="15">
      <c r="A827" s="33"/>
      <c r="B827" s="33"/>
      <c r="Q827" s="34"/>
      <c r="R827" s="34"/>
    </row>
    <row r="828" spans="1:18" ht="15">
      <c r="A828" s="33"/>
      <c r="B828" s="33"/>
      <c r="Q828" s="34"/>
      <c r="R828" s="34"/>
    </row>
    <row r="829" spans="1:18" ht="15">
      <c r="A829" s="33"/>
      <c r="B829" s="33"/>
      <c r="Q829" s="34"/>
      <c r="R829" s="34"/>
    </row>
    <row r="830" spans="1:18" ht="15">
      <c r="A830" s="33"/>
      <c r="B830" s="33"/>
      <c r="Q830" s="34"/>
      <c r="R830" s="34"/>
    </row>
    <row r="831" spans="1:18" ht="15">
      <c r="A831" s="33"/>
      <c r="B831" s="33"/>
      <c r="Q831" s="34"/>
      <c r="R831" s="34"/>
    </row>
    <row r="832" spans="1:18" ht="15">
      <c r="A832" s="33"/>
      <c r="B832" s="34"/>
      <c r="Q832" s="34"/>
      <c r="R832" s="34"/>
    </row>
    <row r="833" spans="1:18" ht="15">
      <c r="A833" s="33"/>
      <c r="B833" s="33"/>
      <c r="Q833" s="34"/>
      <c r="R833" s="34"/>
    </row>
    <row r="834" spans="1:18" ht="15">
      <c r="A834" s="33"/>
      <c r="B834" s="33"/>
      <c r="Q834" s="34"/>
      <c r="R834" s="34"/>
    </row>
    <row r="835" spans="1:18" ht="15">
      <c r="A835" s="33"/>
      <c r="B835" s="33"/>
      <c r="Q835" s="34"/>
      <c r="R835" s="34"/>
    </row>
    <row r="836" spans="1:18" ht="15">
      <c r="A836" s="33"/>
      <c r="B836" s="33"/>
      <c r="Q836" s="34"/>
      <c r="R836" s="34"/>
    </row>
    <row r="837" spans="1:18" ht="15">
      <c r="A837" s="33"/>
      <c r="B837" s="33"/>
      <c r="Q837" s="34"/>
      <c r="R837" s="34"/>
    </row>
    <row r="838" spans="1:18" ht="15">
      <c r="A838" s="33"/>
      <c r="B838" s="33"/>
      <c r="Q838" s="34"/>
      <c r="R838" s="34"/>
    </row>
    <row r="839" spans="1:18" ht="15">
      <c r="A839" s="33"/>
      <c r="B839" s="33"/>
      <c r="Q839" s="34"/>
      <c r="R839" s="34"/>
    </row>
    <row r="840" spans="1:18" ht="15">
      <c r="A840" s="33"/>
      <c r="B840" s="33"/>
      <c r="Q840" s="34"/>
      <c r="R840" s="34"/>
    </row>
    <row r="841" spans="1:18" ht="15">
      <c r="A841" s="33"/>
      <c r="B841" s="33"/>
      <c r="Q841" s="34"/>
      <c r="R841" s="34"/>
    </row>
    <row r="842" spans="1:18" ht="15">
      <c r="A842" s="33"/>
      <c r="B842" s="33"/>
      <c r="Q842" s="34"/>
      <c r="R842" s="34"/>
    </row>
    <row r="843" spans="1:18" ht="15">
      <c r="A843" s="31"/>
      <c r="B843" s="31"/>
      <c r="Q843" s="32"/>
      <c r="R843" s="32"/>
    </row>
    <row r="844" spans="1:18" ht="15">
      <c r="A844" s="31"/>
      <c r="B844" s="31"/>
      <c r="Q844" s="92"/>
      <c r="R844" s="32"/>
    </row>
    <row r="845" spans="1:18" ht="15">
      <c r="A845" s="37"/>
      <c r="B845" s="37"/>
      <c r="Q845" s="37"/>
      <c r="R845" s="31"/>
    </row>
    <row r="846" spans="1:18" ht="15">
      <c r="A846" s="88"/>
      <c r="B846" s="88"/>
      <c r="Q846" s="95"/>
      <c r="R846" s="88"/>
    </row>
    <row r="847" spans="1:18" ht="15">
      <c r="A847" s="33"/>
      <c r="B847" s="33"/>
      <c r="Q847" s="34"/>
      <c r="R847" s="34"/>
    </row>
    <row r="848" spans="1:18" ht="15">
      <c r="A848" s="33"/>
      <c r="B848" s="33"/>
      <c r="Q848" s="34"/>
      <c r="R848" s="34"/>
    </row>
    <row r="849" spans="1:18" ht="15">
      <c r="A849" s="33"/>
      <c r="B849" s="33"/>
      <c r="Q849" s="34"/>
      <c r="R849" s="34"/>
    </row>
    <row r="850" spans="1:18" ht="15">
      <c r="A850" s="33"/>
      <c r="B850" s="33"/>
      <c r="Q850" s="34"/>
      <c r="R850" s="34"/>
    </row>
    <row r="851" spans="1:18" ht="15">
      <c r="A851" s="33"/>
      <c r="B851" s="33"/>
      <c r="Q851" s="34"/>
      <c r="R851" s="34"/>
    </row>
    <row r="852" spans="1:18" ht="15">
      <c r="A852" s="33"/>
      <c r="B852" s="33"/>
      <c r="Q852" s="34"/>
      <c r="R852" s="34"/>
    </row>
    <row r="853" spans="1:18" ht="15">
      <c r="A853" s="33"/>
      <c r="B853" s="33"/>
      <c r="Q853" s="34"/>
      <c r="R853" s="34"/>
    </row>
    <row r="854" spans="1:18" ht="15">
      <c r="A854" s="33"/>
      <c r="B854" s="33"/>
      <c r="Q854" s="34"/>
      <c r="R854" s="34"/>
    </row>
    <row r="855" spans="1:18" ht="15">
      <c r="A855" s="33"/>
      <c r="B855" s="33"/>
      <c r="Q855" s="34"/>
      <c r="R855" s="34"/>
    </row>
    <row r="856" spans="1:18" ht="15">
      <c r="A856" s="33"/>
      <c r="B856" s="31"/>
      <c r="Q856" s="34"/>
      <c r="R856" s="34"/>
    </row>
    <row r="857" spans="1:18" ht="15">
      <c r="A857" s="31"/>
      <c r="B857" s="31"/>
      <c r="Q857" s="31"/>
      <c r="R857" s="31"/>
    </row>
    <row r="858" spans="1:18" ht="15">
      <c r="A858" s="37"/>
      <c r="B858" s="37"/>
      <c r="Q858" s="37"/>
      <c r="R858" s="31"/>
    </row>
    <row r="859" spans="1:18" ht="15">
      <c r="A859" s="88"/>
      <c r="B859" s="88"/>
      <c r="Q859" s="95"/>
      <c r="R859" s="94"/>
    </row>
    <row r="860" spans="1:18" ht="15">
      <c r="A860" s="33"/>
      <c r="B860" s="33"/>
      <c r="Q860" s="34"/>
      <c r="R860" s="34"/>
    </row>
    <row r="861" spans="1:18" ht="15">
      <c r="A861" s="33"/>
      <c r="B861" s="33"/>
      <c r="Q861" s="34"/>
      <c r="R861" s="34"/>
    </row>
    <row r="862" spans="1:18" ht="15">
      <c r="A862" s="33"/>
      <c r="B862" s="33"/>
      <c r="Q862" s="34"/>
      <c r="R862" s="34"/>
    </row>
    <row r="863" spans="1:18" ht="15">
      <c r="A863" s="33"/>
      <c r="B863" s="33"/>
      <c r="Q863" s="34"/>
      <c r="R863" s="34"/>
    </row>
    <row r="864" spans="1:18" ht="15">
      <c r="A864" s="33"/>
      <c r="B864" s="33"/>
      <c r="Q864" s="34"/>
      <c r="R864" s="34"/>
    </row>
    <row r="865" spans="1:18" ht="15">
      <c r="A865" s="33"/>
      <c r="B865" s="33"/>
      <c r="Q865" s="34"/>
      <c r="R865" s="34"/>
    </row>
    <row r="866" spans="1:18" ht="15">
      <c r="A866" s="33"/>
      <c r="B866" s="34"/>
      <c r="Q866" s="34"/>
      <c r="R866" s="34"/>
    </row>
    <row r="867" spans="1:18" ht="15">
      <c r="A867" s="33"/>
      <c r="B867" s="31"/>
      <c r="Q867" s="34"/>
      <c r="R867" s="34"/>
    </row>
    <row r="868" spans="1:18" ht="15">
      <c r="A868" s="33"/>
      <c r="B868" s="31"/>
      <c r="Q868" s="34"/>
      <c r="R868" s="34"/>
    </row>
    <row r="869" spans="1:18" ht="15">
      <c r="A869" s="31"/>
      <c r="B869" s="31"/>
      <c r="Q869" s="31"/>
      <c r="R869" s="31"/>
    </row>
    <row r="870" spans="1:18" ht="15">
      <c r="A870" s="33"/>
      <c r="B870" s="33"/>
      <c r="Q870" s="34"/>
      <c r="R870" s="34"/>
    </row>
    <row r="871" spans="1:18" ht="15">
      <c r="A871" s="33"/>
      <c r="B871" s="33"/>
      <c r="Q871" s="34"/>
      <c r="R871" s="34"/>
    </row>
    <row r="872" spans="1:18" ht="15">
      <c r="A872" s="33"/>
      <c r="B872" s="33"/>
      <c r="Q872" s="34"/>
      <c r="R872" s="34"/>
    </row>
    <row r="873" spans="1:18" ht="15">
      <c r="A873" s="33"/>
      <c r="B873" s="33"/>
      <c r="Q873" s="34"/>
      <c r="R873" s="34"/>
    </row>
    <row r="874" spans="1:18" ht="15">
      <c r="A874" s="33"/>
      <c r="B874" s="33"/>
      <c r="Q874" s="34"/>
      <c r="R874" s="34"/>
    </row>
    <row r="875" spans="1:18" ht="15">
      <c r="A875" s="33"/>
      <c r="B875" s="33"/>
      <c r="Q875" s="34"/>
      <c r="R875" s="34"/>
    </row>
    <row r="876" spans="1:18" ht="15">
      <c r="A876" s="33"/>
      <c r="B876" s="34"/>
      <c r="Q876" s="34"/>
      <c r="R876" s="34"/>
    </row>
    <row r="877" spans="1:18" ht="15">
      <c r="A877" s="33"/>
      <c r="B877" s="31"/>
      <c r="Q877" s="34"/>
      <c r="R877" s="34"/>
    </row>
    <row r="878" spans="1:18" ht="15">
      <c r="A878" s="33"/>
      <c r="B878" s="31"/>
      <c r="Q878" s="34"/>
      <c r="R878" s="34"/>
    </row>
    <row r="879" spans="1:18" ht="15">
      <c r="A879" s="31"/>
      <c r="B879" s="31"/>
      <c r="Q879" s="31"/>
      <c r="R879" s="31"/>
    </row>
    <row r="880" spans="1:18" ht="15">
      <c r="A880" s="33"/>
      <c r="B880" s="33"/>
      <c r="Q880" s="34"/>
      <c r="R880" s="34"/>
    </row>
    <row r="881" spans="1:18" ht="15">
      <c r="A881" s="33"/>
      <c r="B881" s="33"/>
      <c r="Q881" s="34"/>
      <c r="R881" s="34"/>
    </row>
    <row r="882" spans="1:18" ht="15">
      <c r="A882" s="33"/>
      <c r="B882" s="33"/>
      <c r="Q882" s="34"/>
      <c r="R882" s="34"/>
    </row>
    <row r="883" spans="1:18" ht="15">
      <c r="A883" s="33"/>
      <c r="B883" s="33"/>
      <c r="Q883" s="34"/>
      <c r="R883" s="34"/>
    </row>
    <row r="884" spans="1:18" ht="15">
      <c r="A884" s="33"/>
      <c r="B884" s="33"/>
      <c r="Q884" s="34"/>
      <c r="R884" s="34"/>
    </row>
    <row r="885" spans="1:18" ht="15">
      <c r="A885" s="33"/>
      <c r="B885" s="33"/>
      <c r="Q885" s="34"/>
      <c r="R885" s="34"/>
    </row>
    <row r="886" spans="1:18" ht="15">
      <c r="A886" s="33"/>
      <c r="B886" s="34"/>
      <c r="Q886" s="34"/>
      <c r="R886" s="34"/>
    </row>
    <row r="887" spans="1:18" ht="15">
      <c r="A887" s="33"/>
      <c r="B887" s="31"/>
      <c r="Q887" s="34"/>
      <c r="R887" s="34"/>
    </row>
    <row r="888" spans="1:18" ht="15">
      <c r="A888" s="33"/>
      <c r="B888" s="31"/>
      <c r="Q888" s="34"/>
      <c r="R888" s="34"/>
    </row>
    <row r="889" spans="1:18" ht="15">
      <c r="A889" s="33"/>
      <c r="B889" s="31"/>
      <c r="Q889" s="34"/>
      <c r="R889" s="34"/>
    </row>
    <row r="890" spans="1:18" ht="15">
      <c r="A890" s="31"/>
      <c r="B890" s="31"/>
      <c r="Q890" s="31"/>
      <c r="R890" s="31"/>
    </row>
    <row r="891" spans="1:18" ht="15">
      <c r="A891" s="31"/>
      <c r="B891" s="31"/>
      <c r="Q891" s="31"/>
      <c r="R891" s="31"/>
    </row>
    <row r="892" spans="1:18" ht="15">
      <c r="A892" s="31"/>
      <c r="B892" s="31"/>
      <c r="Q892" s="31"/>
      <c r="R892" s="31"/>
    </row>
    <row r="893" spans="1:18" ht="15">
      <c r="A893" s="31"/>
      <c r="B893" s="31"/>
      <c r="Q893" s="31"/>
      <c r="R893" s="31"/>
    </row>
    <row r="894" spans="1:18" ht="15">
      <c r="A894" s="31"/>
      <c r="B894" s="31"/>
      <c r="Q894" s="31"/>
      <c r="R894" s="31"/>
    </row>
    <row r="895" spans="1:18" ht="15">
      <c r="A895" s="31"/>
      <c r="B895" s="31"/>
      <c r="Q895" s="31"/>
      <c r="R895" s="31"/>
    </row>
    <row r="896" spans="1:18" ht="15">
      <c r="A896" s="31"/>
      <c r="B896" s="31"/>
      <c r="Q896" s="31"/>
      <c r="R896" s="31"/>
    </row>
    <row r="897" spans="1:18" ht="15">
      <c r="A897" s="31"/>
      <c r="B897" s="31"/>
      <c r="Q897" s="31"/>
      <c r="R897" s="31"/>
    </row>
    <row r="898" spans="1:18" ht="15">
      <c r="A898" s="31"/>
      <c r="B898" s="31"/>
      <c r="Q898" s="31"/>
      <c r="R898" s="31"/>
    </row>
    <row r="899" spans="1:18" ht="15">
      <c r="A899" s="31"/>
      <c r="B899" s="31"/>
      <c r="Q899" s="31"/>
      <c r="R899" s="31"/>
    </row>
    <row r="900" spans="1:18" ht="15">
      <c r="A900" s="31"/>
      <c r="B900" s="31"/>
      <c r="Q900" s="31"/>
      <c r="R900" s="31"/>
    </row>
    <row r="901" spans="1:18" ht="15">
      <c r="A901" s="31"/>
      <c r="B901" s="31"/>
      <c r="Q901" s="31"/>
      <c r="R901" s="31"/>
    </row>
    <row r="902" spans="1:18" ht="15">
      <c r="A902" s="31"/>
      <c r="B902" s="31"/>
      <c r="Q902" s="31"/>
      <c r="R902" s="31"/>
    </row>
    <row r="903" spans="1:18" ht="15">
      <c r="A903" s="31"/>
      <c r="B903" s="31"/>
      <c r="Q903" s="31"/>
      <c r="R903" s="31"/>
    </row>
    <row r="904" spans="1:18" ht="15">
      <c r="A904" s="31"/>
      <c r="B904" s="31"/>
      <c r="Q904" s="31"/>
      <c r="R904" s="31"/>
    </row>
    <row r="905" spans="1:18" ht="15">
      <c r="A905" s="31"/>
      <c r="B905" s="31"/>
      <c r="Q905" s="31"/>
      <c r="R905" s="31"/>
    </row>
    <row r="906" spans="1:18" ht="15">
      <c r="A906" s="31"/>
      <c r="B906" s="31"/>
      <c r="Q906" s="31"/>
      <c r="R906" s="31"/>
    </row>
    <row r="907" spans="1:18" ht="15">
      <c r="A907" s="31"/>
      <c r="B907" s="31"/>
      <c r="Q907" s="31"/>
      <c r="R907" s="31"/>
    </row>
    <row r="908" spans="1:18" ht="15">
      <c r="A908" s="31"/>
      <c r="B908" s="31"/>
      <c r="Q908" s="31"/>
      <c r="R908" s="31"/>
    </row>
    <row r="909" spans="1:18" ht="15">
      <c r="A909" s="31"/>
      <c r="B909" s="31"/>
      <c r="Q909" s="31"/>
      <c r="R909" s="31"/>
    </row>
    <row r="910" spans="1:18" ht="15">
      <c r="A910" s="31"/>
      <c r="B910" s="31"/>
      <c r="Q910" s="31"/>
      <c r="R910" s="31"/>
    </row>
    <row r="911" spans="1:18" ht="15">
      <c r="A911" s="31"/>
      <c r="B911" s="31"/>
      <c r="Q911" s="31"/>
      <c r="R911" s="31"/>
    </row>
    <row r="912" spans="1:18" ht="15">
      <c r="A912" s="31"/>
      <c r="B912" s="31"/>
      <c r="Q912" s="31"/>
      <c r="R912" s="31"/>
    </row>
    <row r="913" spans="1:18" ht="15">
      <c r="A913" s="31"/>
      <c r="B913" s="31"/>
      <c r="Q913" s="31"/>
      <c r="R913" s="31"/>
    </row>
    <row r="914" spans="1:18" ht="15">
      <c r="A914" s="31"/>
      <c r="B914" s="31"/>
      <c r="Q914" s="31"/>
      <c r="R914" s="31"/>
    </row>
    <row r="915" spans="1:18" ht="15">
      <c r="A915" s="31"/>
      <c r="B915" s="31"/>
      <c r="Q915" s="31"/>
      <c r="R915" s="31"/>
    </row>
    <row r="916" spans="1:18" ht="15">
      <c r="A916" s="31"/>
      <c r="B916" s="31"/>
      <c r="Q916" s="31"/>
      <c r="R916" s="31"/>
    </row>
    <row r="917" spans="1:18" ht="15">
      <c r="A917" s="31"/>
      <c r="B917" s="31"/>
      <c r="Q917" s="31"/>
      <c r="R917" s="31"/>
    </row>
    <row r="918" spans="1:18" ht="15">
      <c r="A918" s="31"/>
      <c r="B918" s="31"/>
      <c r="Q918" s="31"/>
      <c r="R918" s="31"/>
    </row>
    <row r="919" spans="1:18" ht="15">
      <c r="A919" s="31"/>
      <c r="B919" s="31"/>
      <c r="Q919" s="31"/>
      <c r="R919" s="31"/>
    </row>
    <row r="920" spans="1:18" ht="15">
      <c r="A920" s="31"/>
      <c r="B920" s="31"/>
      <c r="Q920" s="31"/>
      <c r="R920" s="31"/>
    </row>
    <row r="921" spans="1:18" ht="15">
      <c r="A921" s="31"/>
      <c r="B921" s="31"/>
      <c r="Q921" s="31"/>
      <c r="R921" s="31"/>
    </row>
    <row r="922" spans="1:18" ht="15">
      <c r="A922" s="31"/>
      <c r="B922" s="31"/>
      <c r="Q922" s="31"/>
      <c r="R922" s="31"/>
    </row>
    <row r="923" spans="1:18" ht="15">
      <c r="A923" s="31"/>
      <c r="B923" s="31"/>
      <c r="Q923" s="31"/>
      <c r="R923" s="31"/>
    </row>
    <row r="924" spans="1:18" ht="15">
      <c r="A924" s="31"/>
      <c r="B924" s="31"/>
      <c r="Q924" s="31"/>
      <c r="R924" s="31"/>
    </row>
    <row r="925" spans="1:18" ht="15">
      <c r="A925" s="31"/>
      <c r="B925" s="31"/>
      <c r="Q925" s="31"/>
      <c r="R925" s="31"/>
    </row>
    <row r="926" spans="1:18" ht="15">
      <c r="A926" s="31"/>
      <c r="B926" s="31"/>
      <c r="Q926" s="31"/>
      <c r="R926" s="31"/>
    </row>
    <row r="927" spans="1:18" ht="15">
      <c r="A927" s="31"/>
      <c r="B927" s="31"/>
      <c r="Q927" s="31"/>
      <c r="R927" s="31"/>
    </row>
    <row r="928" spans="1:18" ht="15">
      <c r="A928" s="31"/>
      <c r="B928" s="31"/>
      <c r="Q928" s="31"/>
      <c r="R928" s="31"/>
    </row>
    <row r="929" spans="1:18" ht="15">
      <c r="A929" s="31"/>
      <c r="B929" s="31"/>
      <c r="Q929" s="31"/>
      <c r="R929" s="31"/>
    </row>
    <row r="930" spans="1:18" ht="15">
      <c r="A930" s="31"/>
      <c r="B930" s="31"/>
      <c r="Q930" s="31"/>
      <c r="R930" s="31"/>
    </row>
    <row r="931" spans="1:18" ht="15">
      <c r="A931" s="31"/>
      <c r="B931" s="31"/>
      <c r="Q931" s="31"/>
      <c r="R931" s="31"/>
    </row>
    <row r="932" spans="1:18" ht="15">
      <c r="A932" s="31"/>
      <c r="B932" s="31"/>
      <c r="Q932" s="31"/>
      <c r="R932" s="31"/>
    </row>
    <row r="933" spans="1:18" ht="15">
      <c r="A933" s="31"/>
      <c r="B933" s="31"/>
      <c r="Q933" s="31"/>
      <c r="R933" s="31"/>
    </row>
    <row r="934" spans="1:18" ht="15">
      <c r="A934" s="31"/>
      <c r="B934" s="31"/>
      <c r="Q934" s="31"/>
      <c r="R934" s="31"/>
    </row>
    <row r="935" spans="1:18" ht="15">
      <c r="A935" s="31"/>
      <c r="B935" s="31"/>
      <c r="Q935" s="31"/>
      <c r="R935" s="31"/>
    </row>
    <row r="936" spans="1:18" ht="15">
      <c r="A936" s="31"/>
      <c r="B936" s="31"/>
      <c r="Q936" s="31"/>
      <c r="R936" s="31"/>
    </row>
    <row r="937" spans="1:18" ht="15">
      <c r="A937" s="31"/>
      <c r="B937" s="31"/>
      <c r="Q937" s="31"/>
      <c r="R937" s="31"/>
    </row>
    <row r="938" spans="1:18" ht="15">
      <c r="A938" s="31"/>
      <c r="B938" s="31"/>
      <c r="Q938" s="31"/>
      <c r="R938" s="31"/>
    </row>
    <row r="939" spans="1:18" ht="15">
      <c r="A939" s="31"/>
      <c r="B939" s="31"/>
      <c r="Q939" s="31"/>
      <c r="R939" s="31"/>
    </row>
    <row r="940" spans="1:18" ht="15">
      <c r="A940" s="31"/>
      <c r="B940" s="31"/>
      <c r="Q940" s="31"/>
      <c r="R940" s="31"/>
    </row>
    <row r="941" spans="1:18" ht="15">
      <c r="A941" s="31"/>
      <c r="B941" s="31"/>
      <c r="Q941" s="31"/>
      <c r="R941" s="31"/>
    </row>
    <row r="942" spans="1:18" ht="15">
      <c r="A942" s="31"/>
      <c r="B942" s="31"/>
      <c r="Q942" s="31"/>
      <c r="R942" s="31"/>
    </row>
    <row r="943" spans="1:18" ht="15">
      <c r="A943" s="31"/>
      <c r="B943" s="31"/>
      <c r="Q943" s="31"/>
      <c r="R943" s="31"/>
    </row>
    <row r="944" spans="1:18" ht="15">
      <c r="A944" s="31"/>
      <c r="B944" s="31"/>
      <c r="Q944" s="31"/>
      <c r="R944" s="31"/>
    </row>
    <row r="945" spans="1:18" ht="15">
      <c r="A945" s="31"/>
      <c r="B945" s="31"/>
      <c r="Q945" s="31"/>
      <c r="R945" s="31"/>
    </row>
    <row r="946" spans="1:18" ht="15">
      <c r="A946" s="31"/>
      <c r="B946" s="31"/>
      <c r="Q946" s="31"/>
      <c r="R946" s="31"/>
    </row>
    <row r="947" spans="1:18" ht="15">
      <c r="A947" s="31"/>
      <c r="B947" s="31"/>
      <c r="Q947" s="31"/>
      <c r="R947" s="31"/>
    </row>
    <row r="948" spans="1:18" ht="15">
      <c r="A948" s="31"/>
      <c r="B948" s="31"/>
      <c r="Q948" s="31"/>
      <c r="R948" s="31"/>
    </row>
    <row r="949" spans="1:18" ht="15">
      <c r="A949" s="31"/>
      <c r="B949" s="31"/>
      <c r="Q949" s="31"/>
      <c r="R949" s="31"/>
    </row>
    <row r="950" spans="1:18" ht="15">
      <c r="A950" s="31"/>
      <c r="B950" s="31"/>
      <c r="Q950" s="31"/>
      <c r="R950" s="31"/>
    </row>
    <row r="951" spans="1:18" ht="15">
      <c r="A951" s="31"/>
      <c r="B951" s="31"/>
      <c r="Q951" s="31"/>
      <c r="R951" s="31"/>
    </row>
    <row r="952" spans="1:18" ht="15">
      <c r="A952" s="31"/>
      <c r="B952" s="31"/>
      <c r="Q952" s="31"/>
      <c r="R952" s="31"/>
    </row>
    <row r="953" spans="1:18" ht="15">
      <c r="A953" s="31"/>
      <c r="B953" s="31"/>
      <c r="Q953" s="31"/>
      <c r="R953" s="31"/>
    </row>
    <row r="954" spans="1:18" ht="15">
      <c r="A954" s="31"/>
      <c r="B954" s="31"/>
      <c r="Q954" s="31"/>
      <c r="R954" s="31"/>
    </row>
    <row r="955" spans="1:18" ht="15">
      <c r="A955" s="31"/>
      <c r="B955" s="31"/>
      <c r="Q955" s="31"/>
      <c r="R955" s="31"/>
    </row>
    <row r="956" spans="1:18" ht="15">
      <c r="A956" s="31"/>
      <c r="B956" s="31"/>
      <c r="Q956" s="31"/>
      <c r="R956" s="31"/>
    </row>
    <row r="957" spans="1:18" ht="15">
      <c r="A957" s="31"/>
      <c r="B957" s="31"/>
      <c r="Q957" s="31"/>
      <c r="R957" s="31"/>
    </row>
    <row r="958" spans="1:18" ht="15">
      <c r="A958" s="31"/>
      <c r="B958" s="31"/>
      <c r="Q958" s="31"/>
      <c r="R958" s="31"/>
    </row>
    <row r="959" spans="1:18" ht="15">
      <c r="A959" s="31"/>
      <c r="B959" s="31"/>
      <c r="Q959" s="31"/>
      <c r="R959" s="31"/>
    </row>
    <row r="960" spans="1:18" ht="15">
      <c r="A960" s="31"/>
      <c r="B960" s="31"/>
      <c r="Q960" s="31"/>
      <c r="R960" s="31"/>
    </row>
    <row r="961" spans="1:18" ht="15">
      <c r="A961" s="31"/>
      <c r="B961" s="31"/>
      <c r="Q961" s="31"/>
      <c r="R961" s="31"/>
    </row>
    <row r="962" spans="1:18" ht="15">
      <c r="A962" s="31"/>
      <c r="B962" s="31"/>
      <c r="Q962" s="31"/>
      <c r="R962" s="31"/>
    </row>
    <row r="963" spans="1:18" ht="15">
      <c r="A963" s="31"/>
      <c r="B963" s="31"/>
      <c r="Q963" s="31"/>
      <c r="R963" s="31"/>
    </row>
    <row r="964" spans="1:18" ht="15">
      <c r="A964" s="31"/>
      <c r="B964" s="31"/>
      <c r="Q964" s="31"/>
      <c r="R964" s="31"/>
    </row>
    <row r="965" spans="1:18" ht="15">
      <c r="A965" s="31"/>
      <c r="B965" s="31"/>
      <c r="Q965" s="31"/>
      <c r="R965" s="31"/>
    </row>
    <row r="966" spans="1:18" ht="15">
      <c r="A966" s="31"/>
      <c r="B966" s="31"/>
      <c r="Q966" s="31"/>
      <c r="R966" s="31"/>
    </row>
    <row r="967" spans="1:18" ht="15">
      <c r="A967" s="31"/>
      <c r="B967" s="31"/>
      <c r="Q967" s="31"/>
      <c r="R967" s="31"/>
    </row>
    <row r="968" spans="1:18" ht="15">
      <c r="A968" s="31"/>
      <c r="B968" s="31"/>
      <c r="Q968" s="31"/>
      <c r="R968" s="31"/>
    </row>
    <row r="969" spans="1:18" ht="15">
      <c r="A969" s="31"/>
      <c r="B969" s="31"/>
      <c r="Q969" s="31"/>
      <c r="R969" s="31"/>
    </row>
    <row r="970" spans="1:18" ht="15">
      <c r="A970" s="31"/>
      <c r="B970" s="31"/>
      <c r="Q970" s="31"/>
      <c r="R970" s="31"/>
    </row>
    <row r="971" spans="1:18" ht="15">
      <c r="A971" s="31"/>
      <c r="B971" s="31"/>
      <c r="Q971" s="31"/>
      <c r="R971" s="31"/>
    </row>
    <row r="972" spans="1:18" ht="15">
      <c r="A972" s="31"/>
      <c r="B972" s="31"/>
      <c r="Q972" s="31"/>
      <c r="R972" s="31"/>
    </row>
    <row r="973" spans="1:18" ht="15">
      <c r="A973" s="31"/>
      <c r="B973" s="31"/>
      <c r="Q973" s="31"/>
      <c r="R973" s="31"/>
    </row>
    <row r="974" spans="1:18" ht="15">
      <c r="A974" s="31"/>
      <c r="B974" s="31"/>
      <c r="Q974" s="31"/>
      <c r="R974" s="31"/>
    </row>
    <row r="975" spans="1:18" ht="15">
      <c r="A975" s="31"/>
      <c r="B975" s="31"/>
      <c r="Q975" s="31"/>
      <c r="R975" s="31"/>
    </row>
    <row r="976" spans="1:18" ht="15">
      <c r="A976" s="31"/>
      <c r="B976" s="31"/>
      <c r="Q976" s="31"/>
      <c r="R976" s="31"/>
    </row>
    <row r="977" spans="1:18" ht="15">
      <c r="A977" s="31"/>
      <c r="B977" s="31"/>
      <c r="Q977" s="31"/>
      <c r="R977" s="31"/>
    </row>
    <row r="978" spans="1:18" ht="15">
      <c r="A978" s="31"/>
      <c r="B978" s="31"/>
      <c r="Q978" s="31"/>
      <c r="R978" s="31"/>
    </row>
    <row r="979" spans="1:18" ht="15">
      <c r="A979" s="31"/>
      <c r="B979" s="31"/>
      <c r="Q979" s="31"/>
      <c r="R979" s="31"/>
    </row>
    <row r="980" spans="1:18" ht="15">
      <c r="A980" s="31"/>
      <c r="B980" s="31"/>
      <c r="Q980" s="31"/>
      <c r="R980" s="31"/>
    </row>
    <row r="981" spans="1:18" ht="15">
      <c r="A981" s="31"/>
      <c r="B981" s="31"/>
      <c r="Q981" s="31"/>
      <c r="R981" s="31"/>
    </row>
    <row r="982" spans="1:18" ht="15">
      <c r="A982" s="31"/>
      <c r="B982" s="31"/>
      <c r="Q982" s="31"/>
      <c r="R982" s="31"/>
    </row>
    <row r="983" spans="1:18" ht="15">
      <c r="A983" s="31"/>
      <c r="B983" s="31"/>
      <c r="Q983" s="31"/>
      <c r="R983" s="31"/>
    </row>
    <row r="984" spans="1:18" ht="15">
      <c r="A984" s="31"/>
      <c r="B984" s="31"/>
      <c r="Q984" s="31"/>
      <c r="R984" s="31"/>
    </row>
    <row r="985" spans="1:18" ht="15">
      <c r="A985" s="31"/>
      <c r="B985" s="31"/>
      <c r="Q985" s="31"/>
      <c r="R985" s="31"/>
    </row>
    <row r="986" spans="1:18" ht="15">
      <c r="A986" s="31"/>
      <c r="B986" s="31"/>
      <c r="Q986" s="31"/>
      <c r="R986" s="31"/>
    </row>
    <row r="987" spans="1:18" ht="15">
      <c r="A987" s="31"/>
      <c r="B987" s="31"/>
      <c r="Q987" s="31"/>
      <c r="R987" s="31"/>
    </row>
    <row r="988" spans="1:18" ht="15">
      <c r="A988" s="31"/>
      <c r="B988" s="31"/>
      <c r="Q988" s="31"/>
      <c r="R988" s="31"/>
    </row>
    <row r="989" spans="1:18" ht="15">
      <c r="A989" s="31"/>
      <c r="B989" s="31"/>
      <c r="Q989" s="31"/>
      <c r="R989" s="31"/>
    </row>
    <row r="990" spans="1:18" ht="15">
      <c r="A990" s="31"/>
      <c r="B990" s="31"/>
      <c r="Q990" s="31"/>
      <c r="R990" s="31"/>
    </row>
    <row r="991" spans="1:18" ht="15">
      <c r="A991" s="31"/>
      <c r="B991" s="31"/>
      <c r="Q991" s="31"/>
      <c r="R991" s="31"/>
    </row>
    <row r="992" spans="1:18" ht="15">
      <c r="A992" s="31"/>
      <c r="B992" s="31"/>
      <c r="Q992" s="31"/>
      <c r="R992" s="31"/>
    </row>
    <row r="993" spans="1:18" ht="15">
      <c r="A993" s="31"/>
      <c r="B993" s="31"/>
      <c r="Q993" s="31"/>
      <c r="R993" s="31"/>
    </row>
    <row r="994" spans="1:18" ht="15">
      <c r="A994" s="31"/>
      <c r="B994" s="31"/>
      <c r="Q994" s="31"/>
      <c r="R994" s="31"/>
    </row>
    <row r="995" spans="1:18" ht="15">
      <c r="A995" s="31"/>
      <c r="B995" s="31"/>
      <c r="Q995" s="31"/>
      <c r="R995" s="31"/>
    </row>
    <row r="996" spans="1:18" ht="15">
      <c r="A996" s="31"/>
      <c r="B996" s="31"/>
      <c r="Q996" s="31"/>
      <c r="R996" s="31"/>
    </row>
    <row r="997" spans="1:18" ht="15">
      <c r="A997" s="31"/>
      <c r="B997" s="31"/>
      <c r="Q997" s="31"/>
      <c r="R997" s="31"/>
    </row>
    <row r="998" spans="1:18" ht="15">
      <c r="A998" s="31"/>
      <c r="B998" s="31"/>
      <c r="Q998" s="31"/>
      <c r="R998" s="31"/>
    </row>
    <row r="999" spans="1:18" ht="15">
      <c r="A999" s="31"/>
      <c r="B999" s="31"/>
      <c r="Q999" s="31"/>
      <c r="R999" s="31"/>
    </row>
    <row r="1000" spans="1:18" ht="15">
      <c r="A1000" s="31"/>
      <c r="B1000" s="31"/>
      <c r="Q1000" s="31"/>
      <c r="R1000" s="31"/>
    </row>
    <row r="1001" spans="1:18" ht="15">
      <c r="A1001" s="31"/>
      <c r="B1001" s="31"/>
      <c r="Q1001" s="31"/>
      <c r="R1001" s="31"/>
    </row>
    <row r="1002" spans="1:18" ht="15">
      <c r="A1002" s="31"/>
      <c r="B1002" s="31"/>
      <c r="Q1002" s="31"/>
      <c r="R1002" s="31"/>
    </row>
    <row r="1003" spans="1:18" ht="15">
      <c r="A1003" s="31"/>
      <c r="B1003" s="31"/>
      <c r="Q1003" s="31"/>
      <c r="R1003" s="31"/>
    </row>
    <row r="1004" spans="1:18" ht="15">
      <c r="A1004" s="31"/>
      <c r="B1004" s="31"/>
      <c r="Q1004" s="31"/>
      <c r="R1004" s="31"/>
    </row>
    <row r="1005" spans="1:18" ht="15">
      <c r="A1005" s="31"/>
      <c r="B1005" s="31"/>
      <c r="Q1005" s="31"/>
      <c r="R1005" s="31"/>
    </row>
    <row r="1006" spans="1:18" ht="15">
      <c r="A1006" s="31"/>
      <c r="B1006" s="31"/>
      <c r="Q1006" s="31"/>
      <c r="R1006" s="31"/>
    </row>
    <row r="1007" spans="1:18" ht="15">
      <c r="A1007" s="31"/>
      <c r="B1007" s="31"/>
      <c r="Q1007" s="31"/>
      <c r="R1007" s="31"/>
    </row>
    <row r="1008" spans="1:18" ht="15">
      <c r="A1008" s="31"/>
      <c r="B1008" s="31"/>
      <c r="Q1008" s="31"/>
      <c r="R1008" s="31"/>
    </row>
    <row r="1009" spans="1:18" ht="15">
      <c r="A1009" s="31"/>
      <c r="B1009" s="31"/>
      <c r="Q1009" s="31"/>
      <c r="R1009" s="31"/>
    </row>
    <row r="1010" spans="1:18" ht="15">
      <c r="A1010" s="31"/>
      <c r="B1010" s="31"/>
      <c r="Q1010" s="31"/>
      <c r="R1010" s="31"/>
    </row>
    <row r="1011" spans="1:18" ht="15">
      <c r="A1011" s="31"/>
      <c r="B1011" s="31"/>
      <c r="Q1011" s="31"/>
      <c r="R1011" s="31"/>
    </row>
    <row r="1012" spans="1:18" ht="15">
      <c r="A1012" s="31"/>
      <c r="B1012" s="31"/>
      <c r="Q1012" s="31"/>
      <c r="R1012" s="31"/>
    </row>
    <row r="1013" spans="1:18" ht="15">
      <c r="A1013" s="31"/>
      <c r="B1013" s="31"/>
      <c r="Q1013" s="31"/>
      <c r="R1013" s="31"/>
    </row>
    <row r="1014" spans="1:18" ht="15">
      <c r="A1014" s="31"/>
      <c r="B1014" s="31"/>
      <c r="Q1014" s="31"/>
      <c r="R1014" s="31"/>
    </row>
    <row r="1015" spans="1:18" ht="15">
      <c r="A1015" s="31"/>
      <c r="B1015" s="31"/>
      <c r="Q1015" s="31"/>
      <c r="R1015" s="31"/>
    </row>
    <row r="1016" spans="1:18" ht="15">
      <c r="A1016" s="31"/>
      <c r="B1016" s="31"/>
      <c r="Q1016" s="31"/>
      <c r="R1016" s="31"/>
    </row>
    <row r="1017" spans="1:18" ht="15">
      <c r="A1017" s="31"/>
      <c r="B1017" s="31"/>
      <c r="Q1017" s="31"/>
      <c r="R1017" s="31"/>
    </row>
    <row r="1018" spans="1:18" ht="15">
      <c r="A1018" s="31"/>
      <c r="B1018" s="31"/>
      <c r="Q1018" s="31"/>
      <c r="R1018" s="31"/>
    </row>
    <row r="1019" spans="1:18" ht="15">
      <c r="A1019" s="31"/>
      <c r="B1019" s="31"/>
      <c r="Q1019" s="31"/>
      <c r="R1019" s="31"/>
    </row>
    <row r="1020" spans="1:18" ht="15">
      <c r="A1020" s="31"/>
      <c r="B1020" s="31"/>
      <c r="Q1020" s="31"/>
      <c r="R1020" s="31"/>
    </row>
    <row r="1021" spans="1:18" ht="15">
      <c r="A1021" s="31"/>
      <c r="B1021" s="31"/>
      <c r="Q1021" s="31"/>
      <c r="R1021" s="31"/>
    </row>
    <row r="1022" spans="1:18" ht="15">
      <c r="A1022" s="31"/>
      <c r="B1022" s="31"/>
      <c r="Q1022" s="31"/>
      <c r="R1022" s="31"/>
    </row>
    <row r="1023" spans="1:18" ht="15">
      <c r="A1023" s="31"/>
      <c r="B1023" s="31"/>
      <c r="Q1023" s="31"/>
      <c r="R1023" s="31"/>
    </row>
    <row r="1024" spans="1:18" ht="15">
      <c r="A1024" s="31"/>
      <c r="B1024" s="31"/>
      <c r="Q1024" s="31"/>
      <c r="R1024" s="31"/>
    </row>
    <row r="1025" spans="1:18" ht="15">
      <c r="A1025" s="31"/>
      <c r="B1025" s="31"/>
      <c r="Q1025" s="31"/>
      <c r="R1025" s="31"/>
    </row>
    <row r="1026" spans="1:18" ht="15">
      <c r="A1026" s="31"/>
      <c r="B1026" s="31"/>
      <c r="Q1026" s="31"/>
      <c r="R1026" s="31"/>
    </row>
    <row r="1027" spans="1:18" ht="15">
      <c r="A1027" s="31"/>
      <c r="B1027" s="31"/>
      <c r="Q1027" s="31"/>
      <c r="R1027" s="31"/>
    </row>
    <row r="1028" spans="1:18" ht="15">
      <c r="A1028" s="31"/>
      <c r="B1028" s="31"/>
      <c r="Q1028" s="31"/>
      <c r="R1028" s="31"/>
    </row>
    <row r="1029" spans="1:18" ht="15">
      <c r="A1029" s="31"/>
      <c r="B1029" s="31"/>
      <c r="Q1029" s="31"/>
      <c r="R1029" s="31"/>
    </row>
    <row r="1030" spans="1:18" ht="15">
      <c r="A1030" s="31"/>
      <c r="B1030" s="31"/>
      <c r="Q1030" s="31"/>
      <c r="R1030" s="31"/>
    </row>
    <row r="1031" spans="1:18" ht="15">
      <c r="A1031" s="31"/>
      <c r="B1031" s="31"/>
      <c r="Q1031" s="31"/>
      <c r="R1031" s="31"/>
    </row>
    <row r="1032" spans="1:18" ht="15">
      <c r="A1032" s="31"/>
      <c r="B1032" s="31"/>
      <c r="Q1032" s="31"/>
      <c r="R1032" s="31"/>
    </row>
    <row r="1033" spans="1:18" ht="15">
      <c r="A1033" s="31"/>
      <c r="B1033" s="31"/>
      <c r="Q1033" s="31"/>
      <c r="R1033" s="31"/>
    </row>
    <row r="1034" spans="1:18" ht="15">
      <c r="A1034" s="31"/>
      <c r="B1034" s="31"/>
      <c r="Q1034" s="31"/>
      <c r="R1034" s="31"/>
    </row>
    <row r="1035" spans="1:18" ht="15">
      <c r="A1035" s="31"/>
      <c r="B1035" s="31"/>
      <c r="Q1035" s="31"/>
      <c r="R1035" s="31"/>
    </row>
    <row r="1036" spans="1:18" ht="15">
      <c r="A1036" s="31"/>
      <c r="B1036" s="31"/>
      <c r="Q1036" s="31"/>
      <c r="R1036" s="31"/>
    </row>
    <row r="1037" spans="1:18" ht="15">
      <c r="A1037" s="31"/>
      <c r="B1037" s="31"/>
      <c r="Q1037" s="31"/>
      <c r="R1037" s="31"/>
    </row>
    <row r="1038" spans="1:18" ht="15">
      <c r="A1038" s="31"/>
      <c r="B1038" s="31"/>
      <c r="Q1038" s="31"/>
      <c r="R1038" s="31"/>
    </row>
    <row r="1039" spans="1:18" ht="15">
      <c r="A1039" s="31"/>
      <c r="B1039" s="31"/>
      <c r="Q1039" s="31"/>
      <c r="R1039" s="31"/>
    </row>
    <row r="1040" spans="1:18" ht="15">
      <c r="A1040" s="31"/>
      <c r="B1040" s="31"/>
      <c r="Q1040" s="31"/>
      <c r="R1040" s="31"/>
    </row>
    <row r="1041" spans="1:18" ht="15">
      <c r="A1041" s="31"/>
      <c r="B1041" s="31"/>
      <c r="Q1041" s="31"/>
      <c r="R1041" s="31"/>
    </row>
    <row r="1042" spans="1:18" ht="15">
      <c r="A1042" s="31"/>
      <c r="B1042" s="31"/>
      <c r="Q1042" s="31"/>
      <c r="R1042" s="31"/>
    </row>
    <row r="1043" spans="1:18" ht="15">
      <c r="A1043" s="31"/>
      <c r="B1043" s="31"/>
      <c r="Q1043" s="31"/>
      <c r="R1043" s="31"/>
    </row>
    <row r="1044" spans="1:18" ht="15">
      <c r="A1044" s="31"/>
      <c r="B1044" s="31"/>
      <c r="Q1044" s="31"/>
      <c r="R1044" s="31"/>
    </row>
    <row r="1045" spans="1:18" ht="15">
      <c r="A1045" s="31"/>
      <c r="B1045" s="31"/>
      <c r="Q1045" s="31"/>
      <c r="R1045" s="31"/>
    </row>
    <row r="1046" spans="1:18" ht="15">
      <c r="A1046" s="31"/>
      <c r="B1046" s="31"/>
      <c r="Q1046" s="31"/>
      <c r="R1046" s="31"/>
    </row>
    <row r="1047" spans="1:18" ht="15">
      <c r="A1047" s="31"/>
      <c r="B1047" s="31"/>
      <c r="Q1047" s="31"/>
      <c r="R1047" s="31"/>
    </row>
    <row r="1048" spans="1:18" ht="15">
      <c r="A1048" s="31"/>
      <c r="B1048" s="31"/>
      <c r="Q1048" s="31"/>
      <c r="R1048" s="31"/>
    </row>
    <row r="1049" spans="1:18" ht="15">
      <c r="A1049" s="31"/>
      <c r="B1049" s="31"/>
      <c r="Q1049" s="31"/>
      <c r="R1049" s="31"/>
    </row>
    <row r="1050" spans="1:18" ht="15">
      <c r="A1050" s="31"/>
      <c r="B1050" s="31"/>
      <c r="Q1050" s="31"/>
      <c r="R1050" s="31"/>
    </row>
    <row r="1051" spans="1:18" ht="15">
      <c r="A1051" s="31"/>
      <c r="B1051" s="31"/>
      <c r="Q1051" s="31"/>
      <c r="R1051" s="31"/>
    </row>
    <row r="1052" spans="1:18" ht="15">
      <c r="A1052" s="31"/>
      <c r="B1052" s="31"/>
      <c r="Q1052" s="31"/>
      <c r="R1052" s="31"/>
    </row>
    <row r="1053" spans="1:18" ht="15">
      <c r="A1053" s="31"/>
      <c r="B1053" s="31"/>
      <c r="Q1053" s="31"/>
      <c r="R1053" s="31"/>
    </row>
    <row r="1054" spans="1:18" ht="15">
      <c r="A1054" s="31"/>
      <c r="B1054" s="31"/>
      <c r="Q1054" s="31"/>
      <c r="R1054" s="31"/>
    </row>
    <row r="1055" spans="1:18" ht="15">
      <c r="A1055" s="31"/>
      <c r="B1055" s="31"/>
      <c r="Q1055" s="31"/>
      <c r="R1055" s="31"/>
    </row>
    <row r="1056" spans="1:18" ht="15">
      <c r="A1056" s="31"/>
      <c r="B1056" s="31"/>
      <c r="Q1056" s="31"/>
      <c r="R1056" s="31"/>
    </row>
    <row r="1057" spans="1:18" ht="15">
      <c r="A1057" s="31"/>
      <c r="B1057" s="31"/>
      <c r="Q1057" s="31"/>
      <c r="R1057" s="31"/>
    </row>
    <row r="1058" spans="1:18" ht="15">
      <c r="A1058" s="31"/>
      <c r="B1058" s="31"/>
      <c r="Q1058" s="31"/>
      <c r="R1058" s="31"/>
    </row>
    <row r="1059" spans="1:18" ht="15">
      <c r="A1059" s="31"/>
      <c r="B1059" s="31"/>
      <c r="Q1059" s="31"/>
      <c r="R1059" s="31"/>
    </row>
    <row r="1060" spans="1:18" ht="15">
      <c r="A1060" s="31"/>
      <c r="B1060" s="31"/>
      <c r="Q1060" s="31"/>
      <c r="R1060" s="31"/>
    </row>
    <row r="1061" spans="1:18" ht="15">
      <c r="A1061" s="31"/>
      <c r="B1061" s="31"/>
      <c r="Q1061" s="31"/>
      <c r="R1061" s="31"/>
    </row>
    <row r="1062" spans="1:18" ht="15">
      <c r="A1062" s="31"/>
      <c r="B1062" s="31"/>
      <c r="Q1062" s="31"/>
      <c r="R1062" s="31"/>
    </row>
    <row r="1063" spans="1:18" ht="15">
      <c r="A1063" s="31"/>
      <c r="B1063" s="31"/>
      <c r="Q1063" s="31"/>
      <c r="R1063" s="31"/>
    </row>
    <row r="1064" spans="1:18" ht="15">
      <c r="A1064" s="31"/>
      <c r="B1064" s="31"/>
      <c r="Q1064" s="31"/>
      <c r="R1064" s="31"/>
    </row>
    <row r="1065" spans="1:18" ht="15">
      <c r="A1065" s="31"/>
      <c r="B1065" s="31"/>
      <c r="Q1065" s="31"/>
      <c r="R1065" s="31"/>
    </row>
    <row r="1066" spans="1:18" ht="15">
      <c r="A1066" s="31"/>
      <c r="B1066" s="31"/>
      <c r="Q1066" s="31"/>
      <c r="R1066" s="31"/>
    </row>
    <row r="1067" spans="1:18" ht="15">
      <c r="A1067" s="31"/>
      <c r="B1067" s="31"/>
      <c r="Q1067" s="31"/>
      <c r="R1067" s="31"/>
    </row>
    <row r="1068" spans="1:18" ht="15">
      <c r="A1068" s="31"/>
      <c r="B1068" s="31"/>
      <c r="Q1068" s="31"/>
      <c r="R1068" s="31"/>
    </row>
    <row r="1069" spans="1:18" ht="15">
      <c r="A1069" s="31"/>
      <c r="B1069" s="31"/>
      <c r="Q1069" s="31"/>
      <c r="R1069" s="31"/>
    </row>
    <row r="1070" spans="1:18" ht="15">
      <c r="A1070" s="31"/>
      <c r="B1070" s="31"/>
      <c r="Q1070" s="31"/>
      <c r="R1070" s="31"/>
    </row>
    <row r="1071" spans="1:18" ht="15">
      <c r="A1071" s="31"/>
      <c r="B1071" s="31"/>
      <c r="Q1071" s="31"/>
      <c r="R1071" s="31"/>
    </row>
    <row r="1072" spans="1:18" ht="15">
      <c r="A1072" s="31"/>
      <c r="B1072" s="31"/>
      <c r="Q1072" s="31"/>
      <c r="R1072" s="31"/>
    </row>
    <row r="1073" spans="1:18" ht="15">
      <c r="A1073" s="31"/>
      <c r="B1073" s="31"/>
      <c r="Q1073" s="31"/>
      <c r="R1073" s="31"/>
    </row>
    <row r="1074" spans="1:18" ht="15">
      <c r="A1074" s="31"/>
      <c r="B1074" s="31"/>
      <c r="Q1074" s="31"/>
      <c r="R1074" s="31"/>
    </row>
    <row r="1075" spans="1:18" ht="15">
      <c r="A1075" s="31"/>
      <c r="B1075" s="31"/>
      <c r="Q1075" s="31"/>
      <c r="R1075" s="31"/>
    </row>
    <row r="1076" spans="1:18" ht="15">
      <c r="A1076" s="31"/>
      <c r="B1076" s="31"/>
      <c r="Q1076" s="31"/>
      <c r="R1076" s="31"/>
    </row>
    <row r="1077" spans="1:18" ht="15">
      <c r="A1077" s="31"/>
      <c r="B1077" s="31"/>
      <c r="Q1077" s="31"/>
      <c r="R1077" s="31"/>
    </row>
    <row r="1078" spans="1:18" ht="15">
      <c r="A1078" s="31"/>
      <c r="B1078" s="31"/>
      <c r="Q1078" s="31"/>
      <c r="R1078" s="31"/>
    </row>
    <row r="1079" spans="1:18" ht="15">
      <c r="A1079" s="31"/>
      <c r="B1079" s="31"/>
      <c r="Q1079" s="31"/>
      <c r="R1079" s="31"/>
    </row>
    <row r="1080" spans="1:18" ht="15">
      <c r="A1080" s="31"/>
      <c r="B1080" s="31"/>
      <c r="Q1080" s="31"/>
      <c r="R1080" s="31"/>
    </row>
    <row r="1081" spans="1:18" ht="15">
      <c r="A1081" s="31"/>
      <c r="B1081" s="31"/>
      <c r="Q1081" s="31"/>
      <c r="R1081" s="31"/>
    </row>
    <row r="1082" spans="1:18" ht="15">
      <c r="A1082" s="31"/>
      <c r="B1082" s="31"/>
      <c r="Q1082" s="31"/>
      <c r="R1082" s="31"/>
    </row>
    <row r="1083" spans="1:18" ht="15">
      <c r="A1083" s="31"/>
      <c r="B1083" s="31"/>
      <c r="Q1083" s="31"/>
      <c r="R1083" s="31"/>
    </row>
    <row r="1084" spans="1:18" ht="15">
      <c r="A1084" s="31"/>
      <c r="B1084" s="31"/>
      <c r="Q1084" s="31"/>
      <c r="R1084" s="31"/>
    </row>
    <row r="1085" spans="1:18" ht="15">
      <c r="A1085" s="31"/>
      <c r="B1085" s="31"/>
      <c r="Q1085" s="31"/>
      <c r="R1085" s="31"/>
    </row>
    <row r="1086" spans="1:18" ht="15">
      <c r="A1086" s="31"/>
      <c r="B1086" s="31"/>
      <c r="Q1086" s="31"/>
      <c r="R1086" s="31"/>
    </row>
    <row r="1087" spans="1:18" ht="15">
      <c r="A1087" s="31"/>
      <c r="B1087" s="31"/>
      <c r="Q1087" s="31"/>
      <c r="R1087" s="31"/>
    </row>
    <row r="1088" spans="1:18" ht="15">
      <c r="A1088" s="31"/>
      <c r="B1088" s="31"/>
      <c r="Q1088" s="31"/>
      <c r="R1088" s="31"/>
    </row>
    <row r="1089" spans="1:18" ht="15">
      <c r="A1089" s="31"/>
      <c r="B1089" s="31"/>
      <c r="Q1089" s="31"/>
      <c r="R1089" s="31"/>
    </row>
    <row r="1090" spans="1:18" ht="15">
      <c r="A1090" s="31"/>
      <c r="B1090" s="31"/>
      <c r="Q1090" s="31"/>
      <c r="R1090" s="31"/>
    </row>
    <row r="1091" spans="1:18" ht="15">
      <c r="A1091" s="31"/>
      <c r="B1091" s="31"/>
      <c r="Q1091" s="31"/>
      <c r="R1091" s="31"/>
    </row>
    <row r="1092" spans="1:18" ht="15">
      <c r="A1092" s="31"/>
      <c r="B1092" s="31"/>
      <c r="Q1092" s="31"/>
      <c r="R1092" s="31"/>
    </row>
    <row r="1093" spans="1:18" ht="15">
      <c r="A1093" s="31"/>
      <c r="B1093" s="31"/>
      <c r="Q1093" s="31"/>
      <c r="R1093" s="31"/>
    </row>
    <row r="1094" spans="1:18" ht="15">
      <c r="A1094" s="31"/>
      <c r="B1094" s="31"/>
      <c r="Q1094" s="31"/>
      <c r="R1094" s="31"/>
    </row>
    <row r="1095" spans="1:18" ht="15">
      <c r="A1095" s="31"/>
      <c r="B1095" s="31"/>
      <c r="Q1095" s="31"/>
      <c r="R1095" s="31"/>
    </row>
    <row r="1096" spans="1:18" ht="15">
      <c r="A1096" s="31"/>
      <c r="B1096" s="31"/>
      <c r="Q1096" s="31"/>
      <c r="R1096" s="31"/>
    </row>
    <row r="1097" spans="1:18" ht="15">
      <c r="A1097" s="31"/>
      <c r="B1097" s="31"/>
      <c r="Q1097" s="31"/>
      <c r="R1097" s="31"/>
    </row>
    <row r="1098" spans="1:18" ht="15">
      <c r="A1098" s="31"/>
      <c r="B1098" s="31"/>
      <c r="Q1098" s="31"/>
      <c r="R1098" s="31"/>
    </row>
    <row r="1099" spans="1:18" ht="15">
      <c r="A1099" s="31"/>
      <c r="B1099" s="31"/>
      <c r="Q1099" s="31"/>
      <c r="R1099" s="31"/>
    </row>
    <row r="1100" spans="1:18" ht="15">
      <c r="A1100" s="31"/>
      <c r="B1100" s="31"/>
      <c r="Q1100" s="31"/>
      <c r="R1100" s="31"/>
    </row>
    <row r="1101" spans="1:18" ht="15">
      <c r="A1101" s="31"/>
      <c r="B1101" s="31"/>
      <c r="Q1101" s="31"/>
      <c r="R1101" s="31"/>
    </row>
    <row r="1102" spans="1:18" ht="15">
      <c r="A1102" s="31"/>
      <c r="B1102" s="31"/>
      <c r="Q1102" s="31"/>
      <c r="R1102" s="31"/>
    </row>
    <row r="1103" spans="1:18" ht="15">
      <c r="A1103" s="31"/>
      <c r="B1103" s="31"/>
      <c r="Q1103" s="31"/>
      <c r="R1103" s="31"/>
    </row>
    <row r="1104" spans="1:18" ht="15">
      <c r="A1104" s="31"/>
      <c r="B1104" s="31"/>
      <c r="Q1104" s="31"/>
      <c r="R1104" s="31"/>
    </row>
    <row r="1105" spans="1:18" ht="15">
      <c r="A1105" s="31"/>
      <c r="B1105" s="31"/>
      <c r="Q1105" s="31"/>
      <c r="R1105" s="31"/>
    </row>
    <row r="1106" spans="1:18" ht="15">
      <c r="A1106" s="31"/>
      <c r="B1106" s="31"/>
      <c r="Q1106" s="31"/>
      <c r="R1106" s="31"/>
    </row>
    <row r="1107" spans="1:18" ht="15">
      <c r="A1107" s="31"/>
      <c r="B1107" s="31"/>
      <c r="Q1107" s="31"/>
      <c r="R1107" s="31"/>
    </row>
    <row r="1108" spans="1:18" ht="15">
      <c r="A1108" s="31"/>
      <c r="B1108" s="31"/>
      <c r="Q1108" s="31"/>
      <c r="R1108" s="31"/>
    </row>
    <row r="1109" spans="1:18" ht="15">
      <c r="A1109" s="31"/>
      <c r="B1109" s="31"/>
      <c r="Q1109" s="31"/>
      <c r="R1109" s="31"/>
    </row>
    <row r="1110" spans="1:18" ht="15">
      <c r="A1110" s="31"/>
      <c r="B1110" s="31"/>
      <c r="Q1110" s="31"/>
      <c r="R1110" s="31"/>
    </row>
    <row r="1111" spans="1:18" ht="15">
      <c r="A1111" s="31"/>
      <c r="B1111" s="31"/>
      <c r="Q1111" s="31"/>
      <c r="R1111" s="31"/>
    </row>
    <row r="1112" spans="1:18" ht="15">
      <c r="A1112" s="31"/>
      <c r="B1112" s="31"/>
      <c r="Q1112" s="31"/>
      <c r="R1112" s="31"/>
    </row>
    <row r="1113" spans="1:18" ht="15">
      <c r="A1113" s="31"/>
      <c r="B1113" s="31"/>
      <c r="Q1113" s="31"/>
      <c r="R1113" s="31"/>
    </row>
    <row r="1114" spans="1:18" ht="15">
      <c r="A1114" s="31"/>
      <c r="B1114" s="31"/>
      <c r="Q1114" s="31"/>
      <c r="R1114" s="31"/>
    </row>
    <row r="1115" spans="1:18" ht="15">
      <c r="A1115" s="31"/>
      <c r="B1115" s="31"/>
      <c r="Q1115" s="31"/>
      <c r="R1115" s="31"/>
    </row>
    <row r="1116" spans="1:18" ht="15">
      <c r="A1116" s="31"/>
      <c r="B1116" s="31"/>
      <c r="Q1116" s="31"/>
      <c r="R1116" s="31"/>
    </row>
    <row r="1117" spans="1:18" ht="15">
      <c r="A1117" s="31"/>
      <c r="B1117" s="31"/>
      <c r="Q1117" s="31"/>
      <c r="R1117" s="31"/>
    </row>
    <row r="1118" spans="1:18" ht="15">
      <c r="A1118" s="31"/>
      <c r="B1118" s="31"/>
      <c r="Q1118" s="31"/>
      <c r="R1118" s="31"/>
    </row>
    <row r="1119" spans="1:18" ht="15">
      <c r="A1119" s="31"/>
      <c r="B1119" s="31"/>
      <c r="Q1119" s="31"/>
      <c r="R1119" s="31"/>
    </row>
    <row r="1120" spans="1:18" ht="15">
      <c r="A1120" s="31"/>
      <c r="B1120" s="31"/>
      <c r="Q1120" s="31"/>
      <c r="R1120" s="31"/>
    </row>
    <row r="1121" spans="1:18" ht="15">
      <c r="A1121" s="31"/>
      <c r="B1121" s="31"/>
      <c r="Q1121" s="31"/>
      <c r="R1121" s="31"/>
    </row>
    <row r="1122" spans="1:18" ht="15">
      <c r="A1122" s="31"/>
      <c r="B1122" s="31"/>
      <c r="Q1122" s="31"/>
      <c r="R1122" s="31"/>
    </row>
    <row r="1123" spans="1:18" ht="15">
      <c r="A1123" s="31"/>
      <c r="B1123" s="31"/>
      <c r="Q1123" s="31"/>
      <c r="R1123" s="31"/>
    </row>
    <row r="1124" spans="1:18" ht="15">
      <c r="A1124" s="31"/>
      <c r="B1124" s="31"/>
      <c r="Q1124" s="31"/>
      <c r="R1124" s="31"/>
    </row>
    <row r="1125" spans="1:18" ht="15">
      <c r="A1125" s="31"/>
      <c r="B1125" s="31"/>
      <c r="Q1125" s="31"/>
      <c r="R1125" s="31"/>
    </row>
    <row r="1126" spans="1:18" ht="15">
      <c r="A1126" s="31"/>
      <c r="B1126" s="31"/>
      <c r="Q1126" s="31"/>
      <c r="R1126" s="31"/>
    </row>
    <row r="1127" spans="1:18" ht="15">
      <c r="A1127" s="31"/>
      <c r="B1127" s="31"/>
      <c r="Q1127" s="31"/>
      <c r="R1127" s="31"/>
    </row>
    <row r="1128" spans="1:18" ht="15">
      <c r="A1128" s="31"/>
      <c r="B1128" s="31"/>
      <c r="Q1128" s="31"/>
      <c r="R1128" s="31"/>
    </row>
    <row r="1129" spans="1:18" ht="15">
      <c r="A1129" s="31"/>
      <c r="B1129" s="31"/>
      <c r="Q1129" s="31"/>
      <c r="R1129" s="31"/>
    </row>
    <row r="1130" spans="1:18" ht="15">
      <c r="A1130" s="31"/>
      <c r="B1130" s="31"/>
      <c r="Q1130" s="31"/>
      <c r="R1130" s="31"/>
    </row>
    <row r="1131" spans="1:18" ht="15">
      <c r="A1131" s="31"/>
      <c r="B1131" s="31"/>
      <c r="Q1131" s="31"/>
      <c r="R1131" s="31"/>
    </row>
    <row r="1132" spans="1:18" ht="15">
      <c r="A1132" s="31"/>
      <c r="B1132" s="31"/>
      <c r="Q1132" s="31"/>
      <c r="R1132" s="31"/>
    </row>
    <row r="1133" spans="1:18" ht="15">
      <c r="A1133" s="31"/>
      <c r="B1133" s="31"/>
      <c r="Q1133" s="31"/>
      <c r="R1133" s="31"/>
    </row>
    <row r="1134" spans="1:18" ht="15">
      <c r="A1134" s="31"/>
      <c r="B1134" s="31"/>
      <c r="Q1134" s="31"/>
      <c r="R1134" s="31"/>
    </row>
    <row r="1135" spans="1:18" ht="15">
      <c r="A1135" s="31"/>
      <c r="B1135" s="31"/>
      <c r="Q1135" s="31"/>
      <c r="R1135" s="31"/>
    </row>
    <row r="1136" spans="1:18" ht="15">
      <c r="A1136" s="31"/>
      <c r="B1136" s="31"/>
      <c r="Q1136" s="31"/>
      <c r="R1136" s="31"/>
    </row>
    <row r="1137" spans="1:18" ht="15">
      <c r="A1137" s="31"/>
      <c r="B1137" s="31"/>
      <c r="Q1137" s="31"/>
      <c r="R1137" s="31"/>
    </row>
    <row r="1138" spans="1:18" ht="15">
      <c r="A1138" s="31"/>
      <c r="B1138" s="31"/>
      <c r="Q1138" s="31"/>
      <c r="R1138" s="31"/>
    </row>
    <row r="1139" spans="1:18" ht="15">
      <c r="A1139" s="31"/>
      <c r="B1139" s="31"/>
      <c r="Q1139" s="31"/>
      <c r="R1139" s="31"/>
    </row>
    <row r="1140" spans="1:18" ht="15">
      <c r="A1140" s="31"/>
      <c r="B1140" s="31"/>
      <c r="Q1140" s="31"/>
      <c r="R1140" s="31"/>
    </row>
    <row r="1141" spans="1:18" ht="15">
      <c r="A1141" s="31"/>
      <c r="B1141" s="31"/>
      <c r="Q1141" s="31"/>
      <c r="R1141" s="31"/>
    </row>
    <row r="1142" spans="1:18" ht="15">
      <c r="A1142" s="31"/>
      <c r="B1142" s="31"/>
      <c r="Q1142" s="31"/>
      <c r="R1142" s="31"/>
    </row>
    <row r="1143" spans="1:18" ht="15">
      <c r="A1143" s="31"/>
      <c r="B1143" s="31"/>
      <c r="Q1143" s="31"/>
      <c r="R1143" s="31"/>
    </row>
    <row r="1144" spans="1:18" ht="15">
      <c r="A1144" s="31"/>
      <c r="B1144" s="31"/>
      <c r="Q1144" s="31"/>
      <c r="R1144" s="31"/>
    </row>
    <row r="1145" spans="1:18" ht="15">
      <c r="A1145" s="31"/>
      <c r="B1145" s="31"/>
      <c r="Q1145" s="31"/>
      <c r="R1145" s="31"/>
    </row>
    <row r="1146" spans="1:18" ht="15">
      <c r="A1146" s="31"/>
      <c r="B1146" s="31"/>
      <c r="Q1146" s="31"/>
      <c r="R1146" s="31"/>
    </row>
    <row r="1147" spans="1:18" ht="15">
      <c r="A1147" s="31"/>
      <c r="B1147" s="31"/>
      <c r="Q1147" s="31"/>
      <c r="R1147" s="31"/>
    </row>
    <row r="1148" spans="1:18" ht="15">
      <c r="A1148" s="31"/>
      <c r="B1148" s="31"/>
      <c r="Q1148" s="31"/>
      <c r="R1148" s="31"/>
    </row>
    <row r="1149" spans="1:18" ht="15">
      <c r="A1149" s="31"/>
      <c r="B1149" s="31"/>
      <c r="Q1149" s="31"/>
      <c r="R1149" s="31"/>
    </row>
    <row r="1150" spans="1:18" ht="15">
      <c r="A1150" s="31"/>
      <c r="B1150" s="31"/>
      <c r="Q1150" s="31"/>
      <c r="R1150" s="31"/>
    </row>
    <row r="1151" spans="1:18" ht="15">
      <c r="A1151" s="31"/>
      <c r="B1151" s="31"/>
      <c r="Q1151" s="31"/>
      <c r="R1151" s="31"/>
    </row>
    <row r="1152" spans="1:18" ht="15">
      <c r="A1152" s="31"/>
      <c r="B1152" s="31"/>
      <c r="Q1152" s="31"/>
      <c r="R1152" s="31"/>
    </row>
    <row r="1153" spans="1:18" ht="15">
      <c r="A1153" s="31"/>
      <c r="B1153" s="31"/>
      <c r="Q1153" s="31"/>
      <c r="R1153" s="31"/>
    </row>
    <row r="1154" spans="1:18" ht="15">
      <c r="A1154" s="31"/>
      <c r="B1154" s="31"/>
      <c r="Q1154" s="31"/>
      <c r="R1154" s="31"/>
    </row>
    <row r="1155" spans="1:18" ht="15">
      <c r="A1155" s="31"/>
      <c r="B1155" s="31"/>
      <c r="Q1155" s="31"/>
      <c r="R1155" s="31"/>
    </row>
    <row r="1156" spans="1:18" ht="15">
      <c r="A1156" s="31"/>
      <c r="B1156" s="31"/>
      <c r="Q1156" s="31"/>
      <c r="R1156" s="31"/>
    </row>
    <row r="1157" spans="1:18" ht="15">
      <c r="A1157" s="31"/>
      <c r="B1157" s="31"/>
      <c r="Q1157" s="31"/>
      <c r="R1157" s="31"/>
    </row>
    <row r="1158" spans="1:18" ht="15">
      <c r="A1158" s="31"/>
      <c r="B1158" s="31"/>
      <c r="Q1158" s="31"/>
      <c r="R1158" s="31"/>
    </row>
    <row r="1159" spans="1:18" ht="15">
      <c r="A1159" s="31"/>
      <c r="B1159" s="31"/>
      <c r="Q1159" s="31"/>
      <c r="R1159" s="31"/>
    </row>
    <row r="1160" spans="1:18" ht="15">
      <c r="A1160" s="31"/>
      <c r="B1160" s="31"/>
      <c r="Q1160" s="31"/>
      <c r="R1160" s="31"/>
    </row>
    <row r="1161" spans="1:18" ht="15">
      <c r="A1161" s="31"/>
      <c r="B1161" s="31"/>
      <c r="Q1161" s="31"/>
      <c r="R1161" s="31"/>
    </row>
    <row r="1162" spans="1:18" ht="15">
      <c r="A1162" s="31"/>
      <c r="B1162" s="31"/>
      <c r="Q1162" s="31"/>
      <c r="R1162" s="31"/>
    </row>
    <row r="1163" spans="1:18" ht="15">
      <c r="A1163" s="31"/>
      <c r="B1163" s="31"/>
      <c r="Q1163" s="31"/>
      <c r="R1163" s="31"/>
    </row>
    <row r="1164" spans="1:18" ht="15">
      <c r="A1164" s="31"/>
      <c r="B1164" s="31"/>
      <c r="Q1164" s="31"/>
      <c r="R1164" s="31"/>
    </row>
    <row r="1165" spans="1:18" ht="15">
      <c r="A1165" s="31"/>
      <c r="B1165" s="31"/>
      <c r="Q1165" s="31"/>
      <c r="R1165" s="31"/>
    </row>
    <row r="1166" spans="1:18" ht="15">
      <c r="A1166" s="31"/>
      <c r="B1166" s="31"/>
      <c r="Q1166" s="31"/>
      <c r="R1166" s="31"/>
    </row>
    <row r="1167" spans="1:18" ht="15">
      <c r="A1167" s="31"/>
      <c r="B1167" s="31"/>
      <c r="Q1167" s="31"/>
      <c r="R1167" s="31"/>
    </row>
    <row r="1168" spans="1:18" ht="15">
      <c r="A1168" s="31"/>
      <c r="B1168" s="31"/>
      <c r="Q1168" s="31"/>
      <c r="R1168" s="31"/>
    </row>
    <row r="1169" spans="1:18" ht="15">
      <c r="A1169" s="31"/>
      <c r="B1169" s="31"/>
      <c r="Q1169" s="31"/>
      <c r="R1169" s="31"/>
    </row>
    <row r="1170" spans="1:18" ht="15">
      <c r="A1170" s="31"/>
      <c r="B1170" s="31"/>
      <c r="Q1170" s="31"/>
      <c r="R1170" s="31"/>
    </row>
    <row r="1171" spans="1:18" ht="15">
      <c r="A1171" s="31"/>
      <c r="B1171" s="31"/>
      <c r="Q1171" s="31"/>
      <c r="R1171" s="31"/>
    </row>
    <row r="1172" spans="1:18" ht="15">
      <c r="A1172" s="31"/>
      <c r="B1172" s="31"/>
      <c r="Q1172" s="31"/>
      <c r="R1172" s="31"/>
    </row>
    <row r="1173" spans="1:18" ht="15">
      <c r="A1173" s="31"/>
      <c r="B1173" s="31"/>
      <c r="Q1173" s="31"/>
      <c r="R1173" s="31"/>
    </row>
    <row r="1174" spans="1:18" ht="15">
      <c r="A1174" s="31"/>
      <c r="B1174" s="31"/>
      <c r="Q1174" s="31"/>
      <c r="R1174" s="31"/>
    </row>
    <row r="1175" spans="1:18" ht="15">
      <c r="A1175" s="31"/>
      <c r="B1175" s="31"/>
      <c r="Q1175" s="31"/>
      <c r="R1175" s="31"/>
    </row>
    <row r="1176" spans="1:18" ht="15">
      <c r="A1176" s="31"/>
      <c r="B1176" s="31"/>
      <c r="Q1176" s="31"/>
      <c r="R1176" s="31"/>
    </row>
    <row r="1177" spans="1:18" ht="15">
      <c r="A1177" s="31"/>
      <c r="B1177" s="31"/>
      <c r="Q1177" s="31"/>
      <c r="R1177" s="31"/>
    </row>
    <row r="1178" spans="1:18" ht="15">
      <c r="A1178" s="31"/>
      <c r="B1178" s="31"/>
      <c r="Q1178" s="31"/>
      <c r="R1178" s="31"/>
    </row>
    <row r="1179" spans="1:18" ht="15">
      <c r="A1179" s="31"/>
      <c r="B1179" s="31"/>
      <c r="Q1179" s="31"/>
      <c r="R1179" s="31"/>
    </row>
    <row r="1180" spans="1:18" ht="15">
      <c r="A1180" s="31"/>
      <c r="B1180" s="31"/>
      <c r="Q1180" s="31"/>
      <c r="R1180" s="31"/>
    </row>
    <row r="1181" spans="1:18" ht="15">
      <c r="A1181" s="31"/>
      <c r="B1181" s="31"/>
      <c r="Q1181" s="31"/>
      <c r="R1181" s="31"/>
    </row>
    <row r="1182" spans="1:18" ht="15">
      <c r="A1182" s="31"/>
      <c r="B1182" s="31"/>
      <c r="Q1182" s="31"/>
      <c r="R1182" s="31"/>
    </row>
    <row r="1183" spans="1:18" ht="15">
      <c r="A1183" s="31"/>
      <c r="B1183" s="31"/>
      <c r="Q1183" s="31"/>
      <c r="R1183" s="31"/>
    </row>
    <row r="1184" spans="1:18" ht="15">
      <c r="A1184" s="31"/>
      <c r="B1184" s="31"/>
      <c r="Q1184" s="31"/>
      <c r="R1184" s="31"/>
    </row>
    <row r="1185" spans="1:18" ht="15">
      <c r="A1185" s="31"/>
      <c r="B1185" s="31"/>
      <c r="Q1185" s="31"/>
      <c r="R1185" s="31"/>
    </row>
    <row r="1186" spans="1:18" ht="15">
      <c r="A1186" s="31"/>
      <c r="B1186" s="31"/>
      <c r="Q1186" s="31"/>
      <c r="R1186" s="31"/>
    </row>
    <row r="1187" spans="1:18" ht="15">
      <c r="A1187" s="31"/>
      <c r="B1187" s="31"/>
      <c r="Q1187" s="31"/>
      <c r="R1187" s="31"/>
    </row>
    <row r="1188" spans="1:18" ht="15">
      <c r="A1188" s="31"/>
      <c r="B1188" s="31"/>
      <c r="Q1188" s="31"/>
      <c r="R1188" s="31"/>
    </row>
    <row r="1189" spans="1:18" ht="15">
      <c r="A1189" s="31"/>
      <c r="B1189" s="31"/>
      <c r="Q1189" s="31"/>
      <c r="R1189" s="31"/>
    </row>
    <row r="1190" spans="1:18" ht="15">
      <c r="A1190" s="31"/>
      <c r="B1190" s="31"/>
      <c r="Q1190" s="31"/>
      <c r="R1190" s="31"/>
    </row>
    <row r="1191" spans="1:18" ht="15">
      <c r="A1191" s="31"/>
      <c r="B1191" s="31"/>
      <c r="Q1191" s="31"/>
      <c r="R1191" s="31"/>
    </row>
    <row r="1192" spans="1:18" ht="15">
      <c r="A1192" s="31"/>
      <c r="B1192" s="31"/>
      <c r="Q1192" s="31"/>
      <c r="R1192" s="31"/>
    </row>
    <row r="1193" spans="1:18" ht="15">
      <c r="A1193" s="31"/>
      <c r="B1193" s="31"/>
      <c r="Q1193" s="31"/>
      <c r="R1193" s="31"/>
    </row>
    <row r="1194" spans="1:18" ht="15">
      <c r="A1194" s="31"/>
      <c r="B1194" s="31"/>
      <c r="Q1194" s="31"/>
      <c r="R1194" s="31"/>
    </row>
    <row r="1195" spans="1:18" ht="15">
      <c r="A1195" s="31"/>
      <c r="B1195" s="31"/>
      <c r="Q1195" s="31"/>
      <c r="R1195" s="31"/>
    </row>
    <row r="1196" spans="1:18" ht="15">
      <c r="A1196" s="31"/>
      <c r="B1196" s="31"/>
      <c r="Q1196" s="31"/>
      <c r="R1196" s="31"/>
    </row>
    <row r="1197" spans="1:18" ht="15">
      <c r="A1197" s="31"/>
      <c r="B1197" s="31"/>
      <c r="Q1197" s="31"/>
      <c r="R1197" s="31"/>
    </row>
    <row r="1198" spans="1:18" ht="15">
      <c r="A1198" s="31"/>
      <c r="B1198" s="31"/>
      <c r="Q1198" s="31"/>
      <c r="R1198" s="31"/>
    </row>
    <row r="1199" spans="1:18" ht="15">
      <c r="A1199" s="31"/>
      <c r="B1199" s="31"/>
      <c r="Q1199" s="31"/>
      <c r="R1199" s="31"/>
    </row>
    <row r="1200" spans="1:18" ht="15">
      <c r="A1200" s="31"/>
      <c r="B1200" s="31"/>
      <c r="Q1200" s="31"/>
      <c r="R1200" s="31"/>
    </row>
    <row r="1201" spans="1:18" ht="15">
      <c r="A1201" s="31"/>
      <c r="B1201" s="31"/>
      <c r="Q1201" s="31"/>
      <c r="R1201" s="31"/>
    </row>
    <row r="1202" spans="1:18" ht="15">
      <c r="A1202" s="31"/>
      <c r="B1202" s="31"/>
      <c r="Q1202" s="31"/>
      <c r="R1202" s="31"/>
    </row>
    <row r="1203" spans="1:18" ht="15">
      <c r="A1203" s="31"/>
      <c r="B1203" s="31"/>
      <c r="Q1203" s="31"/>
      <c r="R1203" s="31"/>
    </row>
    <row r="1204" spans="1:18" ht="15">
      <c r="A1204" s="31"/>
      <c r="B1204" s="31"/>
      <c r="Q1204" s="31"/>
      <c r="R1204" s="31"/>
    </row>
    <row r="1205" spans="1:18" ht="15">
      <c r="A1205" s="31"/>
      <c r="B1205" s="31"/>
      <c r="Q1205" s="31"/>
      <c r="R1205" s="31"/>
    </row>
    <row r="1206" spans="1:18" ht="15">
      <c r="A1206" s="31"/>
      <c r="B1206" s="31"/>
      <c r="Q1206" s="31"/>
      <c r="R1206" s="31"/>
    </row>
    <row r="1207" spans="1:18" ht="15">
      <c r="A1207" s="31"/>
      <c r="B1207" s="31"/>
      <c r="Q1207" s="31"/>
      <c r="R1207" s="31"/>
    </row>
    <row r="1208" spans="1:18" ht="15">
      <c r="A1208" s="31"/>
      <c r="B1208" s="31"/>
      <c r="Q1208" s="31"/>
      <c r="R1208" s="31"/>
    </row>
    <row r="1209" spans="1:18" ht="15">
      <c r="A1209" s="31"/>
      <c r="B1209" s="31"/>
      <c r="Q1209" s="31"/>
      <c r="R1209" s="31"/>
    </row>
    <row r="1210" spans="1:18" ht="15">
      <c r="A1210" s="31"/>
      <c r="B1210" s="31"/>
      <c r="Q1210" s="31"/>
      <c r="R1210" s="31"/>
    </row>
    <row r="1211" spans="1:18" ht="15">
      <c r="A1211" s="31"/>
      <c r="B1211" s="31"/>
      <c r="Q1211" s="31"/>
      <c r="R1211" s="31"/>
    </row>
    <row r="1212" spans="1:18" ht="15">
      <c r="A1212" s="31"/>
      <c r="B1212" s="31"/>
      <c r="Q1212" s="31"/>
      <c r="R1212" s="31"/>
    </row>
    <row r="1213" spans="1:18" ht="15">
      <c r="A1213" s="31"/>
      <c r="B1213" s="31"/>
      <c r="Q1213" s="31"/>
      <c r="R1213" s="31"/>
    </row>
    <row r="1214" spans="1:18" ht="15">
      <c r="A1214" s="31"/>
      <c r="B1214" s="31"/>
      <c r="Q1214" s="31"/>
      <c r="R1214" s="31"/>
    </row>
    <row r="1215" spans="1:18" ht="15">
      <c r="A1215" s="31"/>
      <c r="B1215" s="31"/>
      <c r="Q1215" s="31"/>
      <c r="R1215" s="31"/>
    </row>
    <row r="1216" spans="1:18" ht="15">
      <c r="A1216" s="31"/>
      <c r="B1216" s="31"/>
      <c r="Q1216" s="31"/>
      <c r="R1216" s="31"/>
    </row>
    <row r="1217" spans="1:18" ht="15">
      <c r="A1217" s="31"/>
      <c r="B1217" s="31"/>
      <c r="Q1217" s="31"/>
      <c r="R1217" s="31"/>
    </row>
    <row r="1218" spans="1:18" ht="15">
      <c r="A1218" s="31"/>
      <c r="B1218" s="31"/>
      <c r="Q1218" s="31"/>
      <c r="R1218" s="31"/>
    </row>
    <row r="1219" spans="1:18" ht="15">
      <c r="A1219" s="31"/>
      <c r="B1219" s="31"/>
      <c r="Q1219" s="31"/>
      <c r="R1219" s="31"/>
    </row>
    <row r="1220" spans="1:18" ht="15">
      <c r="A1220" s="31"/>
      <c r="B1220" s="31"/>
      <c r="Q1220" s="31"/>
      <c r="R1220" s="31"/>
    </row>
    <row r="1221" spans="1:18" ht="15">
      <c r="A1221" s="31"/>
      <c r="B1221" s="31"/>
      <c r="Q1221" s="31"/>
      <c r="R1221" s="31"/>
    </row>
    <row r="1222" spans="1:18" ht="15">
      <c r="A1222" s="31"/>
      <c r="B1222" s="31"/>
      <c r="Q1222" s="31"/>
      <c r="R1222" s="31"/>
    </row>
    <row r="1223" spans="1:18" ht="15">
      <c r="A1223" s="31"/>
      <c r="B1223" s="31"/>
      <c r="Q1223" s="31"/>
      <c r="R1223" s="31"/>
    </row>
    <row r="1224" spans="1:18" ht="15">
      <c r="A1224" s="31"/>
      <c r="B1224" s="31"/>
      <c r="Q1224" s="31"/>
      <c r="R1224" s="31"/>
    </row>
    <row r="1225" spans="1:18" ht="15">
      <c r="A1225" s="31"/>
      <c r="B1225" s="31"/>
      <c r="Q1225" s="31"/>
      <c r="R1225" s="31"/>
    </row>
    <row r="1226" spans="1:18" ht="15">
      <c r="A1226" s="31"/>
      <c r="B1226" s="31"/>
      <c r="Q1226" s="31"/>
      <c r="R1226" s="31"/>
    </row>
    <row r="1227" spans="1:18" ht="15">
      <c r="A1227" s="31"/>
      <c r="B1227" s="31"/>
      <c r="Q1227" s="31"/>
      <c r="R1227" s="31"/>
    </row>
    <row r="1228" spans="1:18" ht="15">
      <c r="A1228" s="31"/>
      <c r="B1228" s="31"/>
      <c r="Q1228" s="31"/>
      <c r="R1228" s="31"/>
    </row>
    <row r="1229" spans="1:18" ht="15">
      <c r="A1229" s="31"/>
      <c r="B1229" s="31"/>
      <c r="Q1229" s="31"/>
      <c r="R1229" s="31"/>
    </row>
    <row r="1230" spans="1:18" ht="15">
      <c r="A1230" s="31"/>
      <c r="B1230" s="31"/>
      <c r="Q1230" s="31"/>
      <c r="R1230" s="31"/>
    </row>
    <row r="1231" spans="1:18" ht="15">
      <c r="A1231" s="31"/>
      <c r="B1231" s="31"/>
      <c r="Q1231" s="31"/>
      <c r="R1231" s="31"/>
    </row>
    <row r="1232" spans="1:18" ht="15">
      <c r="A1232" s="31"/>
      <c r="B1232" s="31"/>
      <c r="Q1232" s="31"/>
      <c r="R1232" s="31"/>
    </row>
    <row r="1233" spans="1:18" ht="15">
      <c r="A1233" s="31"/>
      <c r="B1233" s="31"/>
      <c r="Q1233" s="31"/>
      <c r="R1233" s="31"/>
    </row>
    <row r="1234" spans="1:18" ht="15">
      <c r="A1234" s="31"/>
      <c r="B1234" s="31"/>
      <c r="Q1234" s="31"/>
      <c r="R1234" s="31"/>
    </row>
    <row r="1235" spans="1:18" ht="15">
      <c r="A1235" s="31"/>
      <c r="B1235" s="31"/>
      <c r="Q1235" s="31"/>
      <c r="R1235" s="31"/>
    </row>
    <row r="1236" spans="1:18" ht="15">
      <c r="A1236" s="31"/>
      <c r="B1236" s="31"/>
      <c r="Q1236" s="31"/>
      <c r="R1236" s="31"/>
    </row>
    <row r="1237" spans="1:18" ht="15">
      <c r="A1237" s="31"/>
      <c r="B1237" s="31"/>
      <c r="Q1237" s="31"/>
      <c r="R1237" s="31"/>
    </row>
    <row r="1238" spans="1:18" ht="15">
      <c r="A1238" s="31"/>
      <c r="B1238" s="31"/>
      <c r="Q1238" s="31"/>
      <c r="R1238" s="31"/>
    </row>
    <row r="1239" spans="1:18" ht="15">
      <c r="A1239" s="31"/>
      <c r="B1239" s="31"/>
      <c r="Q1239" s="31"/>
      <c r="R1239" s="31"/>
    </row>
    <row r="1240" spans="1:18" ht="15">
      <c r="A1240" s="31"/>
      <c r="B1240" s="31"/>
      <c r="Q1240" s="31"/>
      <c r="R1240" s="31"/>
    </row>
    <row r="1241" spans="1:18" ht="15">
      <c r="A1241" s="31"/>
      <c r="B1241" s="31"/>
      <c r="Q1241" s="31"/>
      <c r="R1241" s="31"/>
    </row>
    <row r="1242" spans="1:18" ht="15">
      <c r="A1242" s="31"/>
      <c r="B1242" s="31"/>
      <c r="Q1242" s="31"/>
      <c r="R1242" s="31"/>
    </row>
    <row r="1243" spans="1:18" ht="15">
      <c r="A1243" s="31"/>
      <c r="B1243" s="31"/>
      <c r="Q1243" s="31"/>
      <c r="R1243" s="31"/>
    </row>
    <row r="1244" spans="1:18" ht="15">
      <c r="A1244" s="31"/>
      <c r="B1244" s="31"/>
      <c r="Q1244" s="31"/>
      <c r="R1244" s="31"/>
    </row>
    <row r="1245" spans="1:18" ht="15">
      <c r="A1245" s="31"/>
      <c r="B1245" s="31"/>
      <c r="Q1245" s="31"/>
      <c r="R1245" s="31"/>
    </row>
    <row r="1246" spans="1:18" ht="15">
      <c r="A1246" s="31"/>
      <c r="B1246" s="31"/>
      <c r="Q1246" s="31"/>
      <c r="R1246" s="31"/>
    </row>
    <row r="1247" spans="1:18" ht="15">
      <c r="A1247" s="31"/>
      <c r="B1247" s="31"/>
      <c r="Q1247" s="31"/>
      <c r="R1247" s="31"/>
    </row>
    <row r="1248" spans="1:18" ht="15">
      <c r="A1248" s="31"/>
      <c r="B1248" s="31"/>
      <c r="Q1248" s="31"/>
      <c r="R1248" s="31"/>
    </row>
    <row r="1249" spans="1:18" ht="15">
      <c r="A1249" s="31"/>
      <c r="B1249" s="31"/>
      <c r="Q1249" s="31"/>
      <c r="R1249" s="31"/>
    </row>
    <row r="1250" spans="1:18" ht="15">
      <c r="A1250" s="31"/>
      <c r="B1250" s="31"/>
      <c r="Q1250" s="31"/>
      <c r="R1250" s="31"/>
    </row>
    <row r="1251" spans="1:18" ht="15">
      <c r="A1251" s="31"/>
      <c r="B1251" s="31"/>
      <c r="Q1251" s="31"/>
      <c r="R1251" s="31"/>
    </row>
    <row r="1252" spans="1:18" ht="15">
      <c r="A1252" s="31"/>
      <c r="B1252" s="31"/>
      <c r="Q1252" s="31"/>
      <c r="R1252" s="31"/>
    </row>
    <row r="1253" spans="1:18" ht="15">
      <c r="A1253" s="31"/>
      <c r="B1253" s="31"/>
      <c r="Q1253" s="31"/>
      <c r="R1253" s="31"/>
    </row>
    <row r="1254" spans="1:18" ht="15">
      <c r="A1254" s="31"/>
      <c r="B1254" s="31"/>
      <c r="Q1254" s="31"/>
      <c r="R1254" s="31"/>
    </row>
    <row r="1255" spans="1:18" ht="15">
      <c r="A1255" s="31"/>
      <c r="B1255" s="31"/>
      <c r="Q1255" s="31"/>
      <c r="R1255" s="31"/>
    </row>
    <row r="1256" spans="1:18" ht="15">
      <c r="A1256" s="31"/>
      <c r="B1256" s="31"/>
      <c r="Q1256" s="31"/>
      <c r="R1256" s="31"/>
    </row>
    <row r="1257" spans="1:18" ht="15">
      <c r="A1257" s="31"/>
      <c r="B1257" s="31"/>
      <c r="Q1257" s="31"/>
      <c r="R1257" s="31"/>
    </row>
    <row r="1258" spans="1:18" ht="15">
      <c r="A1258" s="31"/>
      <c r="B1258" s="31"/>
      <c r="Q1258" s="31"/>
      <c r="R1258" s="31"/>
    </row>
    <row r="1259" spans="1:18" ht="15">
      <c r="A1259" s="31"/>
      <c r="B1259" s="31"/>
      <c r="Q1259" s="31"/>
      <c r="R1259" s="31"/>
    </row>
    <row r="1260" spans="1:18" ht="15">
      <c r="A1260" s="31"/>
      <c r="B1260" s="31"/>
      <c r="Q1260" s="31"/>
      <c r="R1260" s="31"/>
    </row>
    <row r="1261" spans="1:18" ht="15">
      <c r="A1261" s="31"/>
      <c r="B1261" s="31"/>
      <c r="Q1261" s="31"/>
      <c r="R1261" s="31"/>
    </row>
    <row r="1262" spans="1:18" ht="15">
      <c r="A1262" s="31"/>
      <c r="B1262" s="31"/>
      <c r="Q1262" s="31"/>
      <c r="R1262" s="31"/>
    </row>
    <row r="1263" spans="1:18" ht="15">
      <c r="A1263" s="31"/>
      <c r="B1263" s="31"/>
      <c r="Q1263" s="31"/>
      <c r="R1263" s="31"/>
    </row>
    <row r="1264" spans="1:18" ht="15">
      <c r="A1264" s="31"/>
      <c r="B1264" s="31"/>
      <c r="Q1264" s="31"/>
      <c r="R1264" s="31"/>
    </row>
    <row r="1265" spans="1:18" ht="15">
      <c r="A1265" s="31"/>
      <c r="B1265" s="31"/>
      <c r="Q1265" s="31"/>
      <c r="R1265" s="31"/>
    </row>
    <row r="1266" spans="1:18" ht="15">
      <c r="A1266" s="31"/>
      <c r="B1266" s="31"/>
      <c r="Q1266" s="31"/>
      <c r="R1266" s="31"/>
    </row>
    <row r="1267" spans="1:18" ht="15">
      <c r="A1267" s="31"/>
      <c r="B1267" s="31"/>
      <c r="Q1267" s="31"/>
      <c r="R1267" s="31"/>
    </row>
    <row r="1268" spans="1:18" ht="15">
      <c r="A1268" s="31"/>
      <c r="B1268" s="31"/>
      <c r="Q1268" s="31"/>
      <c r="R1268" s="31"/>
    </row>
    <row r="1269" spans="1:18" ht="15">
      <c r="A1269" s="31"/>
      <c r="B1269" s="31"/>
      <c r="Q1269" s="31"/>
      <c r="R1269" s="31"/>
    </row>
    <row r="1270" spans="1:18" ht="15">
      <c r="A1270" s="31"/>
      <c r="B1270" s="31"/>
      <c r="Q1270" s="31"/>
      <c r="R1270" s="31"/>
    </row>
    <row r="1271" spans="1:18" ht="15">
      <c r="A1271" s="31"/>
      <c r="B1271" s="31"/>
      <c r="Q1271" s="31"/>
      <c r="R1271" s="31"/>
    </row>
    <row r="1272" spans="1:18" ht="15">
      <c r="A1272" s="31"/>
      <c r="B1272" s="31"/>
      <c r="Q1272" s="31"/>
      <c r="R1272" s="31"/>
    </row>
    <row r="1273" spans="1:18" ht="15">
      <c r="A1273" s="31"/>
      <c r="B1273" s="31"/>
      <c r="Q1273" s="31"/>
      <c r="R1273" s="31"/>
    </row>
    <row r="1274" spans="1:18" ht="15">
      <c r="A1274" s="31"/>
      <c r="B1274" s="31"/>
      <c r="Q1274" s="31"/>
      <c r="R1274" s="31"/>
    </row>
    <row r="1275" spans="1:18" ht="15">
      <c r="A1275" s="31"/>
      <c r="B1275" s="31"/>
      <c r="Q1275" s="31"/>
      <c r="R1275" s="31"/>
    </row>
    <row r="1276" spans="1:18" ht="15">
      <c r="A1276" s="31"/>
      <c r="B1276" s="31"/>
      <c r="Q1276" s="31"/>
      <c r="R1276" s="31"/>
    </row>
    <row r="1277" spans="1:18" ht="15">
      <c r="A1277" s="31"/>
      <c r="B1277" s="31"/>
      <c r="Q1277" s="31"/>
      <c r="R1277" s="31"/>
    </row>
    <row r="1278" spans="1:18" ht="15">
      <c r="A1278" s="31"/>
      <c r="B1278" s="31"/>
      <c r="Q1278" s="31"/>
      <c r="R1278" s="31"/>
    </row>
    <row r="1279" spans="1:18" ht="15">
      <c r="A1279" s="31"/>
      <c r="B1279" s="31"/>
      <c r="Q1279" s="31"/>
      <c r="R1279" s="31"/>
    </row>
    <row r="1280" spans="1:18" ht="15">
      <c r="A1280" s="31"/>
      <c r="B1280" s="31"/>
      <c r="Q1280" s="31"/>
      <c r="R1280" s="31"/>
    </row>
    <row r="1281" spans="1:18" ht="15">
      <c r="A1281" s="31"/>
      <c r="B1281" s="31"/>
      <c r="Q1281" s="31"/>
      <c r="R1281" s="31"/>
    </row>
    <row r="1282" spans="1:18" ht="15">
      <c r="A1282" s="31"/>
      <c r="B1282" s="31"/>
      <c r="Q1282" s="31"/>
      <c r="R1282" s="31"/>
    </row>
    <row r="1283" spans="1:18" ht="15">
      <c r="A1283" s="31"/>
      <c r="B1283" s="31"/>
      <c r="Q1283" s="31"/>
      <c r="R1283" s="31"/>
    </row>
    <row r="1284" spans="1:18" ht="15">
      <c r="A1284" s="31"/>
      <c r="B1284" s="31"/>
      <c r="Q1284" s="31"/>
      <c r="R1284" s="31"/>
    </row>
    <row r="1285" spans="1:18" ht="15">
      <c r="A1285" s="31"/>
      <c r="B1285" s="31"/>
      <c r="Q1285" s="31"/>
      <c r="R1285" s="31"/>
    </row>
    <row r="1286" spans="1:18" ht="15">
      <c r="A1286" s="31"/>
      <c r="B1286" s="31"/>
      <c r="Q1286" s="31"/>
      <c r="R1286" s="31"/>
    </row>
    <row r="1287" spans="1:18" ht="15">
      <c r="A1287" s="31"/>
      <c r="B1287" s="31"/>
      <c r="Q1287" s="31"/>
      <c r="R1287" s="31"/>
    </row>
    <row r="1288" spans="1:18" ht="15">
      <c r="A1288" s="31"/>
      <c r="B1288" s="31"/>
      <c r="Q1288" s="31"/>
      <c r="R1288" s="31"/>
    </row>
    <row r="1289" spans="1:18" ht="15">
      <c r="A1289" s="31"/>
      <c r="B1289" s="31"/>
      <c r="Q1289" s="31"/>
      <c r="R1289" s="31"/>
    </row>
    <row r="1290" spans="1:18" ht="15">
      <c r="A1290" s="31"/>
      <c r="B1290" s="31"/>
      <c r="Q1290" s="31"/>
      <c r="R1290" s="31"/>
    </row>
    <row r="1291" spans="1:18" ht="15">
      <c r="A1291" s="31"/>
      <c r="B1291" s="31"/>
      <c r="Q1291" s="31"/>
      <c r="R1291" s="31"/>
    </row>
    <row r="1292" spans="1:18" ht="15">
      <c r="A1292" s="31"/>
      <c r="B1292" s="31"/>
      <c r="Q1292" s="31"/>
      <c r="R1292" s="31"/>
    </row>
    <row r="1293" spans="1:18" ht="15">
      <c r="A1293" s="31"/>
      <c r="B1293" s="31"/>
      <c r="Q1293" s="31"/>
      <c r="R1293" s="31"/>
    </row>
    <row r="1294" spans="1:18" ht="15">
      <c r="A1294" s="31"/>
      <c r="B1294" s="31"/>
      <c r="Q1294" s="31"/>
      <c r="R1294" s="31"/>
    </row>
    <row r="1295" spans="1:18" ht="15">
      <c r="A1295" s="31"/>
      <c r="B1295" s="31"/>
      <c r="Q1295" s="31"/>
      <c r="R1295" s="31"/>
    </row>
    <row r="1296" spans="1:18" ht="15">
      <c r="A1296" s="31"/>
      <c r="B1296" s="31"/>
      <c r="Q1296" s="31"/>
      <c r="R1296" s="31"/>
    </row>
    <row r="1297" spans="1:18" ht="15">
      <c r="A1297" s="31"/>
      <c r="B1297" s="31"/>
      <c r="Q1297" s="31"/>
      <c r="R1297" s="31"/>
    </row>
    <row r="1298" spans="1:18" ht="15">
      <c r="A1298" s="31"/>
      <c r="B1298" s="31"/>
      <c r="Q1298" s="31"/>
      <c r="R1298" s="31"/>
    </row>
    <row r="1299" spans="1:18" ht="15">
      <c r="A1299" s="31"/>
      <c r="B1299" s="31"/>
      <c r="Q1299" s="31"/>
      <c r="R1299" s="31"/>
    </row>
    <row r="1300" spans="1:18" ht="15">
      <c r="A1300" s="31"/>
      <c r="B1300" s="31"/>
      <c r="Q1300" s="31"/>
      <c r="R1300" s="31"/>
    </row>
    <row r="1301" spans="1:18" ht="15">
      <c r="A1301" s="31"/>
      <c r="B1301" s="31"/>
      <c r="Q1301" s="31"/>
      <c r="R1301" s="31"/>
    </row>
    <row r="1302" spans="1:18" ht="15">
      <c r="A1302" s="31"/>
      <c r="B1302" s="31"/>
      <c r="Q1302" s="31"/>
      <c r="R1302" s="31"/>
    </row>
    <row r="1303" spans="1:18" ht="15">
      <c r="A1303" s="31"/>
      <c r="B1303" s="31"/>
      <c r="Q1303" s="31"/>
      <c r="R1303" s="31"/>
    </row>
    <row r="1304" spans="1:18" ht="15">
      <c r="A1304" s="31"/>
      <c r="B1304" s="31"/>
      <c r="Q1304" s="31"/>
      <c r="R1304" s="31"/>
    </row>
    <row r="1305" spans="1:18" ht="15">
      <c r="A1305" s="31"/>
      <c r="B1305" s="31"/>
      <c r="Q1305" s="31"/>
      <c r="R1305" s="31"/>
    </row>
    <row r="1306" spans="1:18" ht="15">
      <c r="A1306" s="31"/>
      <c r="B1306" s="31"/>
      <c r="Q1306" s="31"/>
      <c r="R1306" s="31"/>
    </row>
    <row r="1307" spans="1:18" ht="15">
      <c r="A1307" s="31"/>
      <c r="B1307" s="31"/>
      <c r="Q1307" s="31"/>
      <c r="R1307" s="31"/>
    </row>
    <row r="1308" spans="1:18" ht="15">
      <c r="A1308" s="31"/>
      <c r="B1308" s="31"/>
      <c r="Q1308" s="31"/>
      <c r="R1308" s="31"/>
    </row>
    <row r="1309" spans="1:18" ht="15">
      <c r="A1309" s="31"/>
      <c r="B1309" s="31"/>
      <c r="Q1309" s="31"/>
      <c r="R1309" s="31"/>
    </row>
    <row r="1310" spans="1:18" ht="15">
      <c r="A1310" s="31"/>
      <c r="B1310" s="31"/>
      <c r="Q1310" s="31"/>
      <c r="R1310" s="31"/>
    </row>
    <row r="1311" spans="1:18" ht="15">
      <c r="A1311" s="31"/>
      <c r="B1311" s="31"/>
      <c r="Q1311" s="31"/>
      <c r="R1311" s="31"/>
    </row>
    <row r="1312" spans="1:18" ht="15">
      <c r="A1312" s="31"/>
      <c r="B1312" s="31"/>
      <c r="Q1312" s="31"/>
      <c r="R1312" s="31"/>
    </row>
    <row r="1313" spans="1:18" ht="15">
      <c r="A1313" s="31"/>
      <c r="B1313" s="31"/>
      <c r="Q1313" s="31"/>
      <c r="R1313" s="31"/>
    </row>
    <row r="1314" spans="1:18" ht="15">
      <c r="A1314" s="31"/>
      <c r="B1314" s="31"/>
      <c r="Q1314" s="31"/>
      <c r="R1314" s="31"/>
    </row>
    <row r="1315" spans="1:18" ht="15">
      <c r="A1315" s="31"/>
      <c r="B1315" s="31"/>
      <c r="Q1315" s="31"/>
      <c r="R1315" s="31"/>
    </row>
    <row r="1316" spans="1:18" ht="15">
      <c r="A1316" s="31"/>
      <c r="B1316" s="31"/>
      <c r="Q1316" s="31"/>
      <c r="R1316" s="31"/>
    </row>
    <row r="1317" spans="1:18" ht="15">
      <c r="A1317" s="31"/>
      <c r="B1317" s="31"/>
      <c r="Q1317" s="31"/>
      <c r="R1317" s="31"/>
    </row>
    <row r="1318" spans="1:18" ht="15">
      <c r="A1318" s="31"/>
      <c r="B1318" s="31"/>
      <c r="Q1318" s="31"/>
      <c r="R1318" s="31"/>
    </row>
    <row r="1319" spans="1:18" ht="15">
      <c r="A1319" s="31"/>
      <c r="B1319" s="31"/>
      <c r="Q1319" s="31"/>
      <c r="R1319" s="31"/>
    </row>
    <row r="1320" spans="1:18" ht="15">
      <c r="A1320" s="31"/>
      <c r="B1320" s="31"/>
      <c r="Q1320" s="31"/>
      <c r="R1320" s="31"/>
    </row>
    <row r="1321" spans="1:18" ht="15">
      <c r="A1321" s="31"/>
      <c r="B1321" s="31"/>
      <c r="Q1321" s="31"/>
      <c r="R1321" s="31"/>
    </row>
    <row r="1322" spans="1:18" ht="15">
      <c r="A1322" s="31"/>
      <c r="B1322" s="31"/>
      <c r="Q1322" s="31"/>
      <c r="R1322" s="31"/>
    </row>
    <row r="1323" spans="1:18" ht="15">
      <c r="A1323" s="31"/>
      <c r="B1323" s="31"/>
      <c r="Q1323" s="31"/>
      <c r="R1323" s="31"/>
    </row>
    <row r="1324" spans="1:18" ht="15">
      <c r="A1324" s="31"/>
      <c r="B1324" s="31"/>
      <c r="Q1324" s="31"/>
      <c r="R1324" s="31"/>
    </row>
    <row r="1325" spans="1:18" ht="15">
      <c r="A1325" s="31"/>
      <c r="B1325" s="31"/>
      <c r="Q1325" s="31"/>
      <c r="R1325" s="31"/>
    </row>
    <row r="1326" spans="1:18" ht="15">
      <c r="A1326" s="31"/>
      <c r="B1326" s="31"/>
      <c r="Q1326" s="31"/>
      <c r="R1326" s="31"/>
    </row>
    <row r="1327" spans="1:18" ht="15">
      <c r="A1327" s="31"/>
      <c r="B1327" s="31"/>
      <c r="Q1327" s="31"/>
      <c r="R1327" s="31"/>
    </row>
    <row r="1328" spans="1:18" ht="15">
      <c r="A1328" s="31"/>
      <c r="B1328" s="31"/>
      <c r="Q1328" s="31"/>
      <c r="R1328" s="31"/>
    </row>
    <row r="1329" spans="1:18" ht="15">
      <c r="A1329" s="31"/>
      <c r="B1329" s="31"/>
      <c r="Q1329" s="31"/>
      <c r="R1329" s="31"/>
    </row>
    <row r="1330" spans="1:18" ht="15">
      <c r="A1330" s="31"/>
      <c r="B1330" s="31"/>
      <c r="Q1330" s="31"/>
      <c r="R1330" s="31"/>
    </row>
    <row r="1331" spans="1:18" ht="15">
      <c r="A1331" s="31"/>
      <c r="B1331" s="31"/>
      <c r="Q1331" s="31"/>
      <c r="R1331" s="31"/>
    </row>
    <row r="1332" spans="1:18" ht="15">
      <c r="A1332" s="31"/>
      <c r="B1332" s="31"/>
      <c r="Q1332" s="31"/>
      <c r="R1332" s="31"/>
    </row>
    <row r="1333" spans="1:18" ht="15">
      <c r="A1333" s="31"/>
      <c r="B1333" s="31"/>
      <c r="Q1333" s="31"/>
      <c r="R1333" s="31"/>
    </row>
    <row r="1334" spans="1:18" ht="15">
      <c r="A1334" s="31"/>
      <c r="B1334" s="31"/>
      <c r="Q1334" s="31"/>
      <c r="R1334" s="31"/>
    </row>
    <row r="1335" spans="1:18" ht="15">
      <c r="A1335" s="31"/>
      <c r="B1335" s="31"/>
      <c r="Q1335" s="31"/>
      <c r="R1335" s="31"/>
    </row>
    <row r="1336" spans="1:18" ht="15">
      <c r="A1336" s="31"/>
      <c r="B1336" s="31"/>
      <c r="Q1336" s="31"/>
      <c r="R1336" s="31"/>
    </row>
    <row r="1337" spans="1:18" ht="15">
      <c r="A1337" s="31"/>
      <c r="B1337" s="31"/>
      <c r="Q1337" s="31"/>
      <c r="R1337" s="31"/>
    </row>
    <row r="1338" spans="1:18" ht="15">
      <c r="A1338" s="31"/>
      <c r="B1338" s="31"/>
      <c r="Q1338" s="31"/>
      <c r="R1338" s="31"/>
    </row>
    <row r="1339" spans="1:18" ht="15">
      <c r="A1339" s="31"/>
      <c r="B1339" s="31"/>
      <c r="Q1339" s="31"/>
      <c r="R1339" s="31"/>
    </row>
    <row r="1340" spans="1:18" ht="15">
      <c r="A1340" s="31"/>
      <c r="B1340" s="31"/>
      <c r="Q1340" s="31"/>
      <c r="R1340" s="31"/>
    </row>
    <row r="1341" spans="1:18" ht="15">
      <c r="A1341" s="31"/>
      <c r="B1341" s="31"/>
      <c r="Q1341" s="31"/>
      <c r="R1341" s="31"/>
    </row>
    <row r="1342" spans="1:18" ht="15">
      <c r="A1342" s="31"/>
      <c r="B1342" s="31"/>
      <c r="Q1342" s="31"/>
      <c r="R1342" s="31"/>
    </row>
    <row r="1343" spans="1:18" ht="15">
      <c r="A1343" s="31"/>
      <c r="B1343" s="31"/>
      <c r="Q1343" s="31"/>
      <c r="R1343" s="31"/>
    </row>
    <row r="1344" spans="1:18" ht="15">
      <c r="A1344" s="31"/>
      <c r="B1344" s="31"/>
      <c r="Q1344" s="31"/>
      <c r="R1344" s="31"/>
    </row>
    <row r="1345" spans="1:18" ht="15">
      <c r="A1345" s="31"/>
      <c r="B1345" s="31"/>
      <c r="Q1345" s="31"/>
      <c r="R1345" s="31"/>
    </row>
    <row r="1346" spans="1:18" ht="15">
      <c r="A1346" s="31"/>
      <c r="B1346" s="31"/>
      <c r="Q1346" s="31"/>
      <c r="R1346" s="31"/>
    </row>
    <row r="1347" spans="1:18" ht="15">
      <c r="A1347" s="31"/>
      <c r="B1347" s="31"/>
      <c r="Q1347" s="31"/>
      <c r="R1347" s="31"/>
    </row>
    <row r="1348" spans="1:18" ht="15">
      <c r="A1348" s="31"/>
      <c r="B1348" s="31"/>
      <c r="Q1348" s="31"/>
      <c r="R1348" s="31"/>
    </row>
    <row r="1349" spans="1:18" ht="15">
      <c r="A1349" s="31"/>
      <c r="B1349" s="31"/>
      <c r="Q1349" s="31"/>
      <c r="R1349" s="31"/>
    </row>
    <row r="1350" spans="1:18" ht="15">
      <c r="A1350" s="31"/>
      <c r="B1350" s="31"/>
      <c r="Q1350" s="31"/>
      <c r="R1350" s="31"/>
    </row>
    <row r="1351" spans="1:18" ht="15">
      <c r="A1351" s="31"/>
      <c r="B1351" s="31"/>
      <c r="Q1351" s="31"/>
      <c r="R1351" s="31"/>
    </row>
    <row r="1352" spans="1:18" ht="15">
      <c r="A1352" s="31"/>
      <c r="B1352" s="31"/>
      <c r="Q1352" s="31"/>
      <c r="R1352" s="31"/>
    </row>
    <row r="1353" spans="1:18" ht="15">
      <c r="A1353" s="31"/>
      <c r="B1353" s="31"/>
      <c r="Q1353" s="31"/>
      <c r="R1353" s="31"/>
    </row>
    <row r="1354" spans="1:18" ht="15">
      <c r="A1354" s="31"/>
      <c r="B1354" s="31"/>
      <c r="Q1354" s="31"/>
      <c r="R1354" s="31"/>
    </row>
    <row r="1355" spans="1:18" ht="15">
      <c r="A1355" s="31"/>
      <c r="B1355" s="31"/>
      <c r="Q1355" s="31"/>
      <c r="R1355" s="31"/>
    </row>
    <row r="1356" spans="1:18" ht="15">
      <c r="A1356" s="31"/>
      <c r="B1356" s="31"/>
      <c r="Q1356" s="31"/>
      <c r="R1356" s="31"/>
    </row>
    <row r="1357" spans="1:18" ht="15">
      <c r="A1357" s="31"/>
      <c r="B1357" s="31"/>
      <c r="Q1357" s="31"/>
      <c r="R1357" s="31"/>
    </row>
    <row r="1358" spans="1:18" ht="15">
      <c r="A1358" s="31"/>
      <c r="B1358" s="31"/>
      <c r="Q1358" s="31"/>
      <c r="R1358" s="31"/>
    </row>
    <row r="1359" spans="1:18" ht="15">
      <c r="A1359" s="31"/>
      <c r="B1359" s="31"/>
      <c r="Q1359" s="31"/>
      <c r="R1359" s="31"/>
    </row>
    <row r="1360" spans="1:18" ht="15">
      <c r="A1360" s="31"/>
      <c r="B1360" s="31"/>
      <c r="Q1360" s="31"/>
      <c r="R1360" s="31"/>
    </row>
    <row r="1361" spans="1:18" ht="15">
      <c r="A1361" s="31"/>
      <c r="B1361" s="31"/>
      <c r="Q1361" s="31"/>
      <c r="R1361" s="31"/>
    </row>
    <row r="1362" spans="1:18" ht="15">
      <c r="A1362" s="31"/>
      <c r="B1362" s="31"/>
      <c r="Q1362" s="31"/>
      <c r="R1362" s="31"/>
    </row>
    <row r="1363" spans="1:18" ht="15">
      <c r="A1363" s="31"/>
      <c r="B1363" s="31"/>
      <c r="Q1363" s="31"/>
      <c r="R1363" s="31"/>
    </row>
    <row r="1364" spans="1:18" ht="15">
      <c r="A1364" s="31"/>
      <c r="B1364" s="31"/>
      <c r="Q1364" s="31"/>
      <c r="R1364" s="31"/>
    </row>
    <row r="1365" spans="1:18" ht="15">
      <c r="A1365" s="31"/>
      <c r="B1365" s="31"/>
      <c r="Q1365" s="31"/>
      <c r="R1365" s="31"/>
    </row>
    <row r="1366" spans="1:18" ht="15">
      <c r="A1366" s="31"/>
      <c r="B1366" s="31"/>
      <c r="Q1366" s="31"/>
      <c r="R1366" s="31"/>
    </row>
    <row r="1367" spans="1:18" ht="15">
      <c r="A1367" s="31"/>
      <c r="B1367" s="31"/>
      <c r="Q1367" s="31"/>
      <c r="R1367" s="31"/>
    </row>
    <row r="1368" spans="1:18" ht="15">
      <c r="A1368" s="31"/>
      <c r="B1368" s="31"/>
      <c r="Q1368" s="31"/>
      <c r="R1368" s="31"/>
    </row>
    <row r="1369" spans="1:18" ht="15">
      <c r="A1369" s="31"/>
      <c r="B1369" s="31"/>
      <c r="Q1369" s="31"/>
      <c r="R1369" s="31"/>
    </row>
    <row r="1370" spans="1:18" ht="15">
      <c r="A1370" s="31"/>
      <c r="B1370" s="31"/>
      <c r="Q1370" s="31"/>
      <c r="R1370" s="31"/>
    </row>
    <row r="1371" spans="1:18" ht="15">
      <c r="A1371" s="31"/>
      <c r="B1371" s="31"/>
      <c r="Q1371" s="31"/>
      <c r="R1371" s="31"/>
    </row>
    <row r="1372" spans="1:18" ht="15">
      <c r="A1372" s="31"/>
      <c r="B1372" s="31"/>
      <c r="Q1372" s="31"/>
      <c r="R1372" s="31"/>
    </row>
    <row r="1373" spans="1:18" ht="15">
      <c r="A1373" s="31"/>
      <c r="B1373" s="31"/>
      <c r="Q1373" s="31"/>
      <c r="R1373" s="31"/>
    </row>
    <row r="1374" spans="1:18" ht="15">
      <c r="A1374" s="31"/>
      <c r="B1374" s="31"/>
      <c r="Q1374" s="31"/>
      <c r="R1374" s="31"/>
    </row>
    <row r="1375" spans="1:18" ht="15">
      <c r="A1375" s="31"/>
      <c r="B1375" s="31"/>
      <c r="Q1375" s="31"/>
      <c r="R1375" s="31"/>
    </row>
    <row r="1376" spans="1:18" ht="15">
      <c r="A1376" s="31"/>
      <c r="B1376" s="31"/>
      <c r="Q1376" s="31"/>
      <c r="R1376" s="31"/>
    </row>
    <row r="1377" spans="1:18" ht="15">
      <c r="A1377" s="31"/>
      <c r="B1377" s="31"/>
      <c r="Q1377" s="31"/>
      <c r="R1377" s="31"/>
    </row>
    <row r="1378" spans="1:18" ht="15">
      <c r="A1378" s="31"/>
      <c r="B1378" s="31"/>
      <c r="Q1378" s="31"/>
      <c r="R1378" s="31"/>
    </row>
    <row r="1379" spans="1:18" ht="15">
      <c r="A1379" s="31"/>
      <c r="B1379" s="31"/>
      <c r="Q1379" s="31"/>
      <c r="R1379" s="31"/>
    </row>
    <row r="1380" spans="1:18" ht="15">
      <c r="A1380" s="31"/>
      <c r="B1380" s="31"/>
      <c r="Q1380" s="31"/>
      <c r="R1380" s="31"/>
    </row>
    <row r="1381" spans="1:18" ht="15">
      <c r="A1381" s="31"/>
      <c r="B1381" s="31"/>
      <c r="Q1381" s="31"/>
      <c r="R1381" s="31"/>
    </row>
    <row r="1382" spans="1:18" ht="15">
      <c r="A1382" s="31"/>
      <c r="B1382" s="31"/>
      <c r="Q1382" s="31"/>
      <c r="R1382" s="31"/>
    </row>
    <row r="1383" spans="1:18" ht="15">
      <c r="A1383" s="31"/>
      <c r="B1383" s="31"/>
      <c r="Q1383" s="31"/>
      <c r="R1383" s="31"/>
    </row>
    <row r="1384" spans="1:18" ht="15">
      <c r="A1384" s="31"/>
      <c r="B1384" s="31"/>
      <c r="Q1384" s="31"/>
      <c r="R1384" s="31"/>
    </row>
    <row r="1385" spans="1:18" ht="15">
      <c r="A1385" s="31"/>
      <c r="B1385" s="31"/>
      <c r="Q1385" s="31"/>
      <c r="R1385" s="31"/>
    </row>
    <row r="1386" spans="1:18" ht="15">
      <c r="A1386" s="31"/>
      <c r="B1386" s="31"/>
      <c r="Q1386" s="31"/>
      <c r="R1386" s="31"/>
    </row>
    <row r="1387" spans="1:18" ht="15">
      <c r="A1387" s="31"/>
      <c r="B1387" s="31"/>
      <c r="Q1387" s="31"/>
      <c r="R1387" s="31"/>
    </row>
    <row r="1388" spans="1:18" ht="15">
      <c r="A1388" s="31"/>
      <c r="B1388" s="31"/>
      <c r="Q1388" s="31"/>
      <c r="R1388" s="31"/>
    </row>
    <row r="1389" spans="1:18" ht="15">
      <c r="A1389" s="31"/>
      <c r="B1389" s="31"/>
      <c r="Q1389" s="31"/>
      <c r="R1389" s="31"/>
    </row>
    <row r="1390" spans="1:18" ht="15">
      <c r="A1390" s="31"/>
      <c r="B1390" s="31"/>
      <c r="Q1390" s="31"/>
      <c r="R1390" s="31"/>
    </row>
    <row r="1391" spans="1:18" ht="15">
      <c r="A1391" s="31"/>
      <c r="B1391" s="31"/>
      <c r="Q1391" s="31"/>
      <c r="R1391" s="31"/>
    </row>
    <row r="1392" spans="1:18" ht="15">
      <c r="A1392" s="31"/>
      <c r="B1392" s="31"/>
      <c r="Q1392" s="31"/>
      <c r="R1392" s="31"/>
    </row>
    <row r="1393" spans="1:18" ht="15">
      <c r="A1393" s="31"/>
      <c r="B1393" s="31"/>
      <c r="Q1393" s="31"/>
      <c r="R1393" s="31"/>
    </row>
    <row r="1394" spans="1:18" ht="15">
      <c r="A1394" s="31"/>
      <c r="B1394" s="31"/>
      <c r="Q1394" s="31"/>
      <c r="R1394" s="31"/>
    </row>
    <row r="1395" spans="1:18" ht="15">
      <c r="A1395" s="31"/>
      <c r="B1395" s="31"/>
      <c r="Q1395" s="31"/>
      <c r="R1395" s="31"/>
    </row>
    <row r="1396" spans="1:18" ht="15">
      <c r="A1396" s="31"/>
      <c r="B1396" s="31"/>
      <c r="Q1396" s="31"/>
      <c r="R1396" s="31"/>
    </row>
    <row r="1397" spans="1:18" ht="15">
      <c r="A1397" s="31"/>
      <c r="B1397" s="31"/>
      <c r="Q1397" s="31"/>
      <c r="R1397" s="31"/>
    </row>
    <row r="1398" spans="1:18" ht="15">
      <c r="A1398" s="31"/>
      <c r="B1398" s="31"/>
      <c r="Q1398" s="31"/>
      <c r="R1398" s="31"/>
    </row>
    <row r="1399" spans="1:18" ht="15">
      <c r="A1399" s="31"/>
      <c r="B1399" s="31"/>
      <c r="Q1399" s="31"/>
      <c r="R1399" s="31"/>
    </row>
    <row r="1400" spans="1:18" ht="15">
      <c r="A1400" s="31"/>
      <c r="B1400" s="31"/>
      <c r="Q1400" s="31"/>
      <c r="R1400" s="31"/>
    </row>
    <row r="1401" spans="1:18" ht="15">
      <c r="A1401" s="31"/>
      <c r="B1401" s="31"/>
      <c r="Q1401" s="31"/>
      <c r="R1401" s="31"/>
    </row>
    <row r="1402" spans="1:18" ht="15">
      <c r="A1402" s="31"/>
      <c r="B1402" s="31"/>
      <c r="Q1402" s="31"/>
      <c r="R1402" s="31"/>
    </row>
    <row r="1403" spans="1:18" ht="15">
      <c r="A1403" s="31"/>
      <c r="B1403" s="31"/>
      <c r="Q1403" s="31"/>
      <c r="R1403" s="31"/>
    </row>
    <row r="1404" spans="1:18" ht="15">
      <c r="A1404" s="31"/>
      <c r="B1404" s="31"/>
      <c r="Q1404" s="31"/>
      <c r="R1404" s="31"/>
    </row>
    <row r="1405" spans="1:18" ht="15">
      <c r="A1405" s="31"/>
      <c r="B1405" s="31"/>
      <c r="Q1405" s="31"/>
      <c r="R1405" s="31"/>
    </row>
    <row r="1406" spans="1:18" ht="15">
      <c r="A1406" s="31"/>
      <c r="B1406" s="31"/>
      <c r="Q1406" s="31"/>
      <c r="R1406" s="31"/>
    </row>
    <row r="1407" spans="1:18" ht="15">
      <c r="A1407" s="31"/>
      <c r="B1407" s="31"/>
      <c r="Q1407" s="31"/>
      <c r="R1407" s="31"/>
    </row>
    <row r="1408" spans="1:18" ht="15">
      <c r="A1408" s="31"/>
      <c r="B1408" s="31"/>
      <c r="Q1408" s="31"/>
      <c r="R1408" s="31"/>
    </row>
    <row r="1409" spans="1:18" ht="15">
      <c r="A1409" s="31"/>
      <c r="B1409" s="31"/>
      <c r="Q1409" s="31"/>
      <c r="R1409" s="31"/>
    </row>
    <row r="1410" spans="1:18" ht="15">
      <c r="A1410" s="31"/>
      <c r="B1410" s="31"/>
      <c r="Q1410" s="31"/>
      <c r="R1410" s="31"/>
    </row>
    <row r="1411" spans="1:18" ht="15">
      <c r="A1411" s="31"/>
      <c r="B1411" s="31"/>
      <c r="Q1411" s="31"/>
      <c r="R1411" s="31"/>
    </row>
    <row r="1412" spans="1:18" ht="15">
      <c r="A1412" s="31"/>
      <c r="B1412" s="31"/>
      <c r="Q1412" s="31"/>
      <c r="R1412" s="31"/>
    </row>
    <row r="1413" spans="1:18" ht="15">
      <c r="A1413" s="31"/>
      <c r="B1413" s="31"/>
      <c r="Q1413" s="31"/>
      <c r="R1413" s="31"/>
    </row>
    <row r="1414" spans="1:18" ht="15">
      <c r="A1414" s="31"/>
      <c r="B1414" s="31"/>
      <c r="Q1414" s="31"/>
      <c r="R1414" s="31"/>
    </row>
    <row r="1415" spans="1:18" ht="15">
      <c r="A1415" s="31"/>
      <c r="B1415" s="31"/>
      <c r="Q1415" s="31"/>
      <c r="R1415" s="31"/>
    </row>
    <row r="1416" spans="1:18" ht="15">
      <c r="A1416" s="31"/>
      <c r="B1416" s="31"/>
      <c r="Q1416" s="31"/>
      <c r="R1416" s="31"/>
    </row>
    <row r="1417" spans="1:18" ht="15">
      <c r="A1417" s="31"/>
      <c r="B1417" s="31"/>
      <c r="Q1417" s="31"/>
      <c r="R1417" s="31"/>
    </row>
    <row r="1418" spans="1:18" ht="15">
      <c r="A1418" s="31"/>
      <c r="B1418" s="31"/>
      <c r="Q1418" s="31"/>
      <c r="R1418" s="31"/>
    </row>
    <row r="1419" spans="1:18" ht="15">
      <c r="A1419" s="31"/>
      <c r="B1419" s="31"/>
      <c r="Q1419" s="31"/>
      <c r="R1419" s="31"/>
    </row>
    <row r="1420" spans="1:18" ht="15">
      <c r="A1420" s="31"/>
      <c r="B1420" s="31"/>
      <c r="Q1420" s="31"/>
      <c r="R1420" s="31"/>
    </row>
    <row r="1421" spans="1:18" ht="15">
      <c r="A1421" s="31"/>
      <c r="B1421" s="31"/>
      <c r="Q1421" s="31"/>
      <c r="R1421" s="31"/>
    </row>
    <row r="1422" spans="1:18" ht="15">
      <c r="A1422" s="31"/>
      <c r="B1422" s="31"/>
      <c r="Q1422" s="31"/>
      <c r="R1422" s="31"/>
    </row>
    <row r="1423" spans="1:18" ht="15">
      <c r="A1423" s="31"/>
      <c r="B1423" s="31"/>
      <c r="Q1423" s="31"/>
      <c r="R1423" s="31"/>
    </row>
    <row r="1424" spans="1:18" ht="15">
      <c r="A1424" s="31"/>
      <c r="B1424" s="31"/>
      <c r="Q1424" s="31"/>
      <c r="R1424" s="31"/>
    </row>
    <row r="1425" spans="1:18" ht="15">
      <c r="A1425" s="31"/>
      <c r="B1425" s="31"/>
      <c r="Q1425" s="31"/>
      <c r="R1425" s="31"/>
    </row>
    <row r="1426" spans="1:18" ht="15">
      <c r="A1426" s="31"/>
      <c r="B1426" s="31"/>
      <c r="Q1426" s="31"/>
      <c r="R1426" s="31"/>
    </row>
    <row r="1427" spans="1:18" ht="15">
      <c r="A1427" s="31"/>
      <c r="B1427" s="31"/>
      <c r="Q1427" s="31"/>
      <c r="R1427" s="31"/>
    </row>
    <row r="1428" spans="1:18" ht="15">
      <c r="A1428" s="31"/>
      <c r="B1428" s="31"/>
      <c r="Q1428" s="31"/>
      <c r="R1428" s="31"/>
    </row>
    <row r="1429" spans="1:18" ht="15">
      <c r="A1429" s="31"/>
      <c r="B1429" s="31"/>
      <c r="Q1429" s="31"/>
      <c r="R1429" s="31"/>
    </row>
    <row r="1430" spans="1:18" ht="15">
      <c r="A1430" s="31"/>
      <c r="B1430" s="31"/>
      <c r="Q1430" s="31"/>
      <c r="R1430" s="31"/>
    </row>
    <row r="1431" spans="1:18" ht="15">
      <c r="A1431" s="31"/>
      <c r="B1431" s="31"/>
      <c r="Q1431" s="31"/>
      <c r="R1431" s="31"/>
    </row>
    <row r="1432" spans="1:18" ht="15">
      <c r="A1432" s="31"/>
      <c r="B1432" s="31"/>
      <c r="Q1432" s="31"/>
      <c r="R1432" s="31"/>
    </row>
    <row r="1433" spans="1:18" ht="15">
      <c r="A1433" s="31"/>
      <c r="B1433" s="31"/>
      <c r="Q1433" s="31"/>
      <c r="R1433" s="31"/>
    </row>
    <row r="1434" spans="1:18" ht="15">
      <c r="A1434" s="31"/>
      <c r="B1434" s="31"/>
      <c r="Q1434" s="31"/>
      <c r="R1434" s="31"/>
    </row>
    <row r="1435" spans="1:18" ht="15">
      <c r="A1435" s="31"/>
      <c r="B1435" s="31"/>
      <c r="Q1435" s="31"/>
      <c r="R1435" s="31"/>
    </row>
    <row r="1436" spans="1:18" ht="15">
      <c r="A1436" s="31"/>
      <c r="B1436" s="31"/>
      <c r="Q1436" s="31"/>
      <c r="R1436" s="31"/>
    </row>
    <row r="1437" spans="1:18" ht="15">
      <c r="A1437" s="31"/>
      <c r="B1437" s="31"/>
      <c r="Q1437" s="31"/>
      <c r="R1437" s="31"/>
    </row>
    <row r="1438" spans="1:18" ht="15">
      <c r="A1438" s="31"/>
      <c r="B1438" s="31"/>
      <c r="Q1438" s="31"/>
      <c r="R1438" s="31"/>
    </row>
    <row r="1439" spans="1:18" ht="15">
      <c r="A1439" s="31"/>
      <c r="B1439" s="31"/>
      <c r="Q1439" s="31"/>
      <c r="R1439" s="31"/>
    </row>
    <row r="1440" spans="1:18" ht="15">
      <c r="A1440" s="31"/>
      <c r="B1440" s="31"/>
      <c r="Q1440" s="31"/>
      <c r="R1440" s="31"/>
    </row>
    <row r="1441" spans="1:18" ht="15">
      <c r="A1441" s="31"/>
      <c r="B1441" s="31"/>
      <c r="Q1441" s="31"/>
      <c r="R1441" s="31"/>
    </row>
    <row r="1442" spans="1:18" ht="15">
      <c r="A1442" s="31"/>
      <c r="B1442" s="31"/>
      <c r="Q1442" s="31"/>
      <c r="R1442" s="31"/>
    </row>
    <row r="1443" spans="1:18" ht="15">
      <c r="A1443" s="31"/>
      <c r="B1443" s="31"/>
      <c r="Q1443" s="31"/>
      <c r="R1443" s="31"/>
    </row>
    <row r="1444" spans="1:18" ht="15">
      <c r="A1444" s="31"/>
      <c r="B1444" s="31"/>
      <c r="Q1444" s="31"/>
      <c r="R1444" s="31"/>
    </row>
    <row r="1445" spans="1:18" ht="15">
      <c r="A1445" s="31"/>
      <c r="B1445" s="31"/>
      <c r="Q1445" s="31"/>
      <c r="R1445" s="31"/>
    </row>
    <row r="1446" spans="1:18" ht="15">
      <c r="A1446" s="31"/>
      <c r="B1446" s="31"/>
      <c r="Q1446" s="31"/>
      <c r="R1446" s="31"/>
    </row>
    <row r="1447" spans="1:18" ht="15">
      <c r="A1447" s="31"/>
      <c r="B1447" s="31"/>
      <c r="Q1447" s="31"/>
      <c r="R1447" s="31"/>
    </row>
    <row r="1448" spans="1:18" ht="15">
      <c r="A1448" s="31"/>
      <c r="B1448" s="31"/>
      <c r="Q1448" s="31"/>
      <c r="R1448" s="31"/>
    </row>
    <row r="1449" spans="1:18" ht="15">
      <c r="A1449" s="31"/>
      <c r="B1449" s="31"/>
      <c r="Q1449" s="31"/>
      <c r="R1449" s="31"/>
    </row>
    <row r="1450" spans="1:18" ht="15">
      <c r="A1450" s="31"/>
      <c r="B1450" s="31"/>
      <c r="Q1450" s="31"/>
      <c r="R1450" s="31"/>
    </row>
    <row r="1451" spans="1:18" ht="15">
      <c r="A1451" s="31"/>
      <c r="B1451" s="31"/>
      <c r="Q1451" s="31"/>
      <c r="R1451" s="31"/>
    </row>
    <row r="1452" spans="1:18" ht="15">
      <c r="A1452" s="31"/>
      <c r="B1452" s="31"/>
      <c r="Q1452" s="31"/>
      <c r="R1452" s="31"/>
    </row>
    <row r="1453" spans="1:18" ht="15">
      <c r="A1453" s="31"/>
      <c r="B1453" s="31"/>
      <c r="Q1453" s="31"/>
      <c r="R1453" s="31"/>
    </row>
    <row r="1454" spans="1:18" ht="15">
      <c r="A1454" s="31"/>
      <c r="B1454" s="31"/>
      <c r="Q1454" s="31"/>
      <c r="R1454" s="31"/>
    </row>
    <row r="1455" spans="1:18" ht="15">
      <c r="A1455" s="31"/>
      <c r="B1455" s="31"/>
      <c r="Q1455" s="31"/>
      <c r="R1455" s="31"/>
    </row>
    <row r="1456" spans="1:18" ht="15">
      <c r="A1456" s="31"/>
      <c r="B1456" s="31"/>
      <c r="Q1456" s="31"/>
      <c r="R1456" s="31"/>
    </row>
    <row r="1457" spans="1:18" ht="15">
      <c r="A1457" s="31"/>
      <c r="B1457" s="31"/>
      <c r="Q1457" s="31"/>
      <c r="R1457" s="31"/>
    </row>
    <row r="1458" spans="1:18" ht="15">
      <c r="A1458" s="31"/>
      <c r="B1458" s="31"/>
      <c r="Q1458" s="31"/>
      <c r="R1458" s="31"/>
    </row>
    <row r="1459" spans="1:18" ht="15">
      <c r="A1459" s="31"/>
      <c r="B1459" s="31"/>
      <c r="Q1459" s="31"/>
      <c r="R1459" s="31"/>
    </row>
    <row r="1460" spans="1:18" ht="15">
      <c r="A1460" s="31"/>
      <c r="B1460" s="31"/>
      <c r="Q1460" s="31"/>
      <c r="R1460" s="31"/>
    </row>
    <row r="1461" spans="1:18" ht="15">
      <c r="A1461" s="31"/>
      <c r="B1461" s="31"/>
      <c r="Q1461" s="31"/>
      <c r="R1461" s="31"/>
    </row>
    <row r="1462" spans="1:18" ht="15">
      <c r="A1462" s="31"/>
      <c r="B1462" s="31"/>
      <c r="Q1462" s="31"/>
      <c r="R1462" s="31"/>
    </row>
    <row r="1463" spans="1:18" ht="15">
      <c r="A1463" s="31"/>
      <c r="B1463" s="31"/>
      <c r="Q1463" s="31"/>
      <c r="R1463" s="31"/>
    </row>
    <row r="1464" spans="1:18" ht="15">
      <c r="A1464" s="31"/>
      <c r="B1464" s="31"/>
      <c r="Q1464" s="31"/>
      <c r="R1464" s="31"/>
    </row>
    <row r="1465" spans="1:18" ht="15">
      <c r="A1465" s="31"/>
      <c r="B1465" s="31"/>
      <c r="Q1465" s="31"/>
      <c r="R1465" s="31"/>
    </row>
    <row r="1466" spans="1:18" ht="15">
      <c r="A1466" s="31"/>
      <c r="B1466" s="31"/>
      <c r="Q1466" s="31"/>
      <c r="R1466" s="31"/>
    </row>
    <row r="1467" spans="1:18" ht="15">
      <c r="A1467" s="31"/>
      <c r="B1467" s="31"/>
      <c r="Q1467" s="31"/>
      <c r="R1467" s="31"/>
    </row>
    <row r="1468" spans="1:18" ht="15">
      <c r="A1468" s="31"/>
      <c r="B1468" s="31"/>
      <c r="Q1468" s="31"/>
      <c r="R1468" s="31"/>
    </row>
    <row r="1469" spans="1:18" ht="15">
      <c r="A1469" s="31"/>
      <c r="B1469" s="31"/>
      <c r="Q1469" s="31"/>
      <c r="R1469" s="31"/>
    </row>
    <row r="1470" spans="1:18" ht="15">
      <c r="A1470" s="31"/>
      <c r="B1470" s="31"/>
      <c r="Q1470" s="31"/>
      <c r="R1470" s="31"/>
    </row>
    <row r="1471" spans="1:18" ht="15">
      <c r="A1471" s="31"/>
      <c r="B1471" s="31"/>
      <c r="Q1471" s="31"/>
      <c r="R1471" s="31"/>
    </row>
    <row r="1472" spans="1:18" ht="15">
      <c r="A1472" s="31"/>
      <c r="B1472" s="31"/>
      <c r="Q1472" s="31"/>
      <c r="R1472" s="31"/>
    </row>
    <row r="1473" spans="1:18" ht="15">
      <c r="A1473" s="31"/>
      <c r="B1473" s="31"/>
      <c r="Q1473" s="31"/>
      <c r="R1473" s="31"/>
    </row>
    <row r="1474" spans="1:18" ht="15">
      <c r="A1474" s="31"/>
      <c r="B1474" s="31"/>
      <c r="Q1474" s="31"/>
      <c r="R1474" s="31"/>
    </row>
    <row r="1475" spans="1:18" ht="15">
      <c r="A1475" s="31"/>
      <c r="B1475" s="31"/>
      <c r="Q1475" s="31"/>
      <c r="R1475" s="31"/>
    </row>
    <row r="1476" spans="1:18" ht="15">
      <c r="A1476" s="31"/>
      <c r="B1476" s="31"/>
      <c r="Q1476" s="31"/>
      <c r="R1476" s="31"/>
    </row>
    <row r="1477" spans="1:18" ht="15">
      <c r="A1477" s="31"/>
      <c r="B1477" s="31"/>
      <c r="Q1477" s="31"/>
      <c r="R1477" s="31"/>
    </row>
    <row r="1478" spans="1:18" ht="15">
      <c r="A1478" s="31"/>
      <c r="B1478" s="31"/>
      <c r="Q1478" s="31"/>
      <c r="R1478" s="31"/>
    </row>
    <row r="1479" spans="1:18" ht="15">
      <c r="A1479" s="31"/>
      <c r="B1479" s="31"/>
      <c r="Q1479" s="31"/>
      <c r="R1479" s="31"/>
    </row>
    <row r="1480" spans="1:18" ht="15">
      <c r="A1480" s="31"/>
      <c r="B1480" s="31"/>
      <c r="Q1480" s="31"/>
      <c r="R1480" s="31"/>
    </row>
    <row r="1481" spans="1:18" ht="15">
      <c r="A1481" s="31"/>
      <c r="B1481" s="31"/>
      <c r="Q1481" s="31"/>
      <c r="R1481" s="31"/>
    </row>
    <row r="1482" spans="1:18" ht="15">
      <c r="A1482" s="31"/>
      <c r="B1482" s="31"/>
      <c r="Q1482" s="31"/>
      <c r="R1482" s="31"/>
    </row>
    <row r="1483" spans="1:18" ht="15">
      <c r="A1483" s="31"/>
      <c r="B1483" s="31"/>
      <c r="Q1483" s="31"/>
      <c r="R1483" s="31"/>
    </row>
    <row r="1484" spans="1:18" ht="15">
      <c r="A1484" s="31"/>
      <c r="B1484" s="31"/>
      <c r="Q1484" s="31"/>
      <c r="R1484" s="31"/>
    </row>
    <row r="1485" spans="1:18" ht="15">
      <c r="A1485" s="31"/>
      <c r="B1485" s="31"/>
      <c r="Q1485" s="31"/>
      <c r="R1485" s="31"/>
    </row>
    <row r="1486" spans="1:18" ht="15">
      <c r="A1486" s="31"/>
      <c r="B1486" s="31"/>
      <c r="Q1486" s="31"/>
      <c r="R1486" s="31"/>
    </row>
    <row r="1487" spans="1:18" ht="15">
      <c r="A1487" s="31"/>
      <c r="B1487" s="31"/>
      <c r="Q1487" s="31"/>
      <c r="R1487" s="31"/>
    </row>
    <row r="1488" spans="1:18" ht="15">
      <c r="A1488" s="31"/>
      <c r="B1488" s="31"/>
      <c r="Q1488" s="31"/>
      <c r="R1488" s="31"/>
    </row>
    <row r="1489" spans="1:18" ht="15">
      <c r="A1489" s="31"/>
      <c r="B1489" s="31"/>
      <c r="Q1489" s="31"/>
      <c r="R1489" s="31"/>
    </row>
    <row r="1490" spans="1:18" ht="15">
      <c r="A1490" s="31"/>
      <c r="B1490" s="31"/>
      <c r="Q1490" s="31"/>
      <c r="R1490" s="31"/>
    </row>
    <row r="1491" spans="1:18" ht="15">
      <c r="A1491" s="31"/>
      <c r="B1491" s="31"/>
      <c r="Q1491" s="31"/>
      <c r="R1491" s="31"/>
    </row>
    <row r="1492" spans="1:18" ht="15">
      <c r="A1492" s="31"/>
      <c r="B1492" s="31"/>
      <c r="Q1492" s="31"/>
      <c r="R1492" s="31"/>
    </row>
    <row r="1493" spans="1:18" ht="15">
      <c r="A1493" s="31"/>
      <c r="B1493" s="31"/>
      <c r="Q1493" s="31"/>
      <c r="R1493" s="31"/>
    </row>
    <row r="1494" spans="1:18" ht="15">
      <c r="A1494" s="31"/>
      <c r="B1494" s="31"/>
      <c r="Q1494" s="31"/>
      <c r="R1494" s="31"/>
    </row>
    <row r="1495" spans="1:18" ht="15">
      <c r="A1495" s="31"/>
      <c r="B1495" s="31"/>
      <c r="Q1495" s="31"/>
      <c r="R1495" s="31"/>
    </row>
    <row r="1496" spans="1:18" ht="15">
      <c r="A1496" s="31"/>
      <c r="B1496" s="31"/>
      <c r="Q1496" s="31"/>
      <c r="R1496" s="31"/>
    </row>
    <row r="1497" spans="1:18" ht="15">
      <c r="A1497" s="31"/>
      <c r="B1497" s="31"/>
      <c r="Q1497" s="31"/>
      <c r="R1497" s="31"/>
    </row>
    <row r="1498" spans="1:18" ht="15">
      <c r="A1498" s="31"/>
      <c r="B1498" s="31"/>
      <c r="Q1498" s="31"/>
      <c r="R1498" s="31"/>
    </row>
    <row r="1499" spans="1:18" ht="15">
      <c r="A1499" s="31"/>
      <c r="B1499" s="31"/>
      <c r="Q1499" s="31"/>
      <c r="R1499" s="31"/>
    </row>
    <row r="1500" spans="1:18" ht="15">
      <c r="A1500" s="31"/>
      <c r="B1500" s="31"/>
      <c r="Q1500" s="31"/>
      <c r="R1500" s="31"/>
    </row>
    <row r="1501" spans="1:18" ht="15">
      <c r="A1501" s="31"/>
      <c r="B1501" s="31"/>
      <c r="Q1501" s="31"/>
      <c r="R1501" s="31"/>
    </row>
    <row r="1502" spans="1:18" ht="15">
      <c r="A1502" s="31"/>
      <c r="B1502" s="31"/>
      <c r="Q1502" s="31"/>
      <c r="R1502" s="31"/>
    </row>
    <row r="1503" spans="1:18" ht="15">
      <c r="A1503" s="31"/>
      <c r="B1503" s="31"/>
      <c r="Q1503" s="31"/>
      <c r="R1503" s="31"/>
    </row>
    <row r="1504" spans="1:18" ht="15">
      <c r="A1504" s="31"/>
      <c r="B1504" s="31"/>
      <c r="Q1504" s="31"/>
      <c r="R1504" s="31"/>
    </row>
    <row r="1505" spans="1:18" ht="15">
      <c r="A1505" s="31"/>
      <c r="B1505" s="31"/>
      <c r="Q1505" s="31"/>
      <c r="R1505" s="31"/>
    </row>
    <row r="1506" spans="1:18" ht="15">
      <c r="A1506" s="31"/>
      <c r="B1506" s="31"/>
      <c r="Q1506" s="31"/>
      <c r="R1506" s="31"/>
    </row>
    <row r="1507" spans="1:18" ht="15">
      <c r="A1507" s="31"/>
      <c r="B1507" s="31"/>
      <c r="Q1507" s="31"/>
      <c r="R1507" s="31"/>
    </row>
    <row r="1508" spans="1:18" ht="15">
      <c r="A1508" s="31"/>
      <c r="B1508" s="31"/>
      <c r="Q1508" s="31"/>
      <c r="R1508" s="31"/>
    </row>
    <row r="1509" spans="1:18" ht="15">
      <c r="A1509" s="31"/>
      <c r="B1509" s="31"/>
      <c r="Q1509" s="31"/>
      <c r="R1509" s="31"/>
    </row>
    <row r="1510" spans="1:18" ht="15">
      <c r="A1510" s="31"/>
      <c r="B1510" s="31"/>
      <c r="Q1510" s="31"/>
      <c r="R1510" s="31"/>
    </row>
    <row r="1511" spans="1:18" ht="15">
      <c r="A1511" s="31"/>
      <c r="B1511" s="31"/>
      <c r="Q1511" s="31"/>
      <c r="R1511" s="31"/>
    </row>
    <row r="1512" spans="1:18" ht="15">
      <c r="A1512" s="31"/>
      <c r="B1512" s="31"/>
      <c r="Q1512" s="31"/>
      <c r="R1512" s="31"/>
    </row>
    <row r="1513" spans="1:18" ht="15">
      <c r="A1513" s="31"/>
      <c r="B1513" s="31"/>
      <c r="Q1513" s="31"/>
      <c r="R1513" s="31"/>
    </row>
    <row r="1514" spans="1:18" ht="15">
      <c r="A1514" s="31"/>
      <c r="B1514" s="31"/>
      <c r="Q1514" s="31"/>
      <c r="R1514" s="31"/>
    </row>
    <row r="1515" spans="1:18" ht="15">
      <c r="A1515" s="31"/>
      <c r="B1515" s="31"/>
      <c r="Q1515" s="31"/>
      <c r="R1515" s="31"/>
    </row>
    <row r="1516" spans="1:18" ht="15">
      <c r="A1516" s="31"/>
      <c r="B1516" s="31"/>
      <c r="Q1516" s="31"/>
      <c r="R1516" s="31"/>
    </row>
    <row r="1517" spans="1:18" ht="15">
      <c r="A1517" s="31"/>
      <c r="B1517" s="31"/>
      <c r="Q1517" s="31"/>
      <c r="R1517" s="31"/>
    </row>
    <row r="1518" spans="1:18" ht="15">
      <c r="A1518" s="31"/>
      <c r="B1518" s="31"/>
      <c r="Q1518" s="31"/>
      <c r="R1518" s="31"/>
    </row>
    <row r="1519" spans="1:18" ht="15">
      <c r="A1519" s="31"/>
      <c r="B1519" s="31"/>
      <c r="Q1519" s="31"/>
      <c r="R1519" s="31"/>
    </row>
    <row r="1520" spans="1:18" ht="15">
      <c r="A1520" s="31"/>
      <c r="B1520" s="31"/>
      <c r="Q1520" s="31"/>
      <c r="R1520" s="31"/>
    </row>
    <row r="1521" spans="1:18" ht="15">
      <c r="A1521" s="31"/>
      <c r="B1521" s="31"/>
      <c r="Q1521" s="31"/>
      <c r="R1521" s="31"/>
    </row>
    <row r="1522" spans="1:18" ht="15">
      <c r="A1522" s="31"/>
      <c r="B1522" s="31"/>
      <c r="Q1522" s="31"/>
      <c r="R1522" s="31"/>
    </row>
    <row r="1523" spans="1:18" ht="15">
      <c r="A1523" s="31"/>
      <c r="B1523" s="31"/>
      <c r="Q1523" s="31"/>
      <c r="R1523" s="31"/>
    </row>
    <row r="1524" spans="1:18" ht="15">
      <c r="A1524" s="31"/>
      <c r="B1524" s="31"/>
      <c r="Q1524" s="31"/>
      <c r="R1524" s="31"/>
    </row>
    <row r="1525" spans="1:18" ht="15">
      <c r="A1525" s="31"/>
      <c r="B1525" s="31"/>
      <c r="Q1525" s="31"/>
      <c r="R1525" s="31"/>
    </row>
    <row r="1526" spans="1:18" ht="15">
      <c r="A1526" s="31"/>
      <c r="B1526" s="31"/>
      <c r="Q1526" s="31"/>
      <c r="R1526" s="31"/>
    </row>
    <row r="1527" spans="1:18" ht="15">
      <c r="A1527" s="31"/>
      <c r="B1527" s="31"/>
      <c r="Q1527" s="31"/>
      <c r="R1527" s="31"/>
    </row>
    <row r="1528" spans="1:18" ht="15">
      <c r="A1528" s="31"/>
      <c r="B1528" s="31"/>
      <c r="Q1528" s="31"/>
      <c r="R1528" s="31"/>
    </row>
    <row r="1529" spans="1:18" ht="15">
      <c r="A1529" s="31"/>
      <c r="B1529" s="31"/>
      <c r="Q1529" s="31"/>
      <c r="R1529" s="31"/>
    </row>
    <row r="1530" spans="1:18" ht="15">
      <c r="A1530" s="31"/>
      <c r="B1530" s="31"/>
      <c r="Q1530" s="31"/>
      <c r="R1530" s="31"/>
    </row>
    <row r="1531" spans="1:18" ht="15">
      <c r="A1531" s="31"/>
      <c r="B1531" s="31"/>
      <c r="Q1531" s="31"/>
      <c r="R1531" s="31"/>
    </row>
    <row r="1532" spans="1:18" ht="15">
      <c r="A1532" s="31"/>
      <c r="B1532" s="31"/>
      <c r="Q1532" s="31"/>
      <c r="R1532" s="31"/>
    </row>
    <row r="1533" spans="1:18" ht="15">
      <c r="A1533" s="31"/>
      <c r="B1533" s="31"/>
      <c r="Q1533" s="31"/>
      <c r="R1533" s="31"/>
    </row>
    <row r="1534" spans="1:18" ht="15">
      <c r="A1534" s="31"/>
      <c r="B1534" s="31"/>
      <c r="Q1534" s="31"/>
      <c r="R1534" s="31"/>
    </row>
    <row r="1535" spans="1:18" ht="15">
      <c r="A1535" s="31"/>
      <c r="B1535" s="31"/>
      <c r="Q1535" s="31"/>
      <c r="R1535" s="31"/>
    </row>
    <row r="1536" spans="1:18" ht="15">
      <c r="A1536" s="31"/>
      <c r="B1536" s="31"/>
      <c r="Q1536" s="31"/>
      <c r="R1536" s="31"/>
    </row>
    <row r="1537" spans="1:18" ht="15">
      <c r="A1537" s="31"/>
      <c r="B1537" s="31"/>
      <c r="Q1537" s="31"/>
      <c r="R1537" s="31"/>
    </row>
    <row r="1538" spans="1:18" ht="15">
      <c r="A1538" s="31"/>
      <c r="B1538" s="31"/>
      <c r="Q1538" s="31"/>
      <c r="R1538" s="31"/>
    </row>
    <row r="1539" spans="1:18" ht="15">
      <c r="A1539" s="31"/>
      <c r="B1539" s="31"/>
      <c r="Q1539" s="31"/>
      <c r="R1539" s="31"/>
    </row>
    <row r="1540" spans="1:18" ht="15">
      <c r="A1540" s="31"/>
      <c r="B1540" s="31"/>
      <c r="Q1540" s="31"/>
      <c r="R1540" s="31"/>
    </row>
    <row r="1541" spans="1:18" ht="15">
      <c r="A1541" s="31"/>
      <c r="B1541" s="31"/>
      <c r="Q1541" s="31"/>
      <c r="R1541" s="31"/>
    </row>
    <row r="1542" spans="1:18" ht="15">
      <c r="A1542" s="31"/>
      <c r="B1542" s="31"/>
      <c r="Q1542" s="31"/>
      <c r="R1542" s="31"/>
    </row>
    <row r="1543" spans="1:18" ht="15">
      <c r="A1543" s="31"/>
      <c r="B1543" s="31"/>
      <c r="Q1543" s="31"/>
      <c r="R1543" s="31"/>
    </row>
    <row r="1544" spans="1:18" ht="15">
      <c r="A1544" s="31"/>
      <c r="B1544" s="31"/>
      <c r="Q1544" s="31"/>
      <c r="R1544" s="31"/>
    </row>
    <row r="1545" spans="1:18" ht="15">
      <c r="A1545" s="31"/>
      <c r="B1545" s="31"/>
      <c r="Q1545" s="31"/>
      <c r="R1545" s="31"/>
    </row>
    <row r="1546" spans="1:18" ht="15">
      <c r="A1546" s="31"/>
      <c r="B1546" s="31"/>
      <c r="Q1546" s="31"/>
      <c r="R1546" s="31"/>
    </row>
    <row r="1547" spans="1:18" ht="15">
      <c r="A1547" s="31"/>
      <c r="B1547" s="31"/>
      <c r="Q1547" s="31"/>
      <c r="R1547" s="31"/>
    </row>
    <row r="1548" spans="1:18" ht="15">
      <c r="A1548" s="31"/>
      <c r="B1548" s="31"/>
      <c r="Q1548" s="31"/>
      <c r="R1548" s="31"/>
    </row>
    <row r="1549" spans="1:18" ht="15">
      <c r="A1549" s="31"/>
      <c r="B1549" s="31"/>
      <c r="Q1549" s="31"/>
      <c r="R1549" s="31"/>
    </row>
    <row r="1550" spans="1:18" ht="15">
      <c r="A1550" s="31"/>
      <c r="B1550" s="31"/>
      <c r="Q1550" s="31"/>
      <c r="R1550" s="31"/>
    </row>
    <row r="1551" spans="1:18" ht="15">
      <c r="A1551" s="31"/>
      <c r="B1551" s="31"/>
      <c r="Q1551" s="31"/>
      <c r="R1551" s="31"/>
    </row>
    <row r="1552" spans="1:18" ht="15">
      <c r="A1552" s="31"/>
      <c r="B1552" s="31"/>
      <c r="Q1552" s="31"/>
      <c r="R1552" s="31"/>
    </row>
    <row r="1553" spans="1:18" ht="15">
      <c r="A1553" s="31"/>
      <c r="B1553" s="31"/>
      <c r="Q1553" s="31"/>
      <c r="R1553" s="31"/>
    </row>
    <row r="1554" spans="1:18" ht="15">
      <c r="A1554" s="31"/>
      <c r="B1554" s="31"/>
      <c r="Q1554" s="31"/>
      <c r="R1554" s="31"/>
    </row>
    <row r="1555" spans="1:18" ht="15">
      <c r="A1555" s="31"/>
      <c r="B1555" s="31"/>
      <c r="Q1555" s="31"/>
      <c r="R1555" s="31"/>
    </row>
    <row r="1556" spans="1:18" ht="15">
      <c r="A1556" s="31"/>
      <c r="B1556" s="31"/>
      <c r="Q1556" s="31"/>
      <c r="R1556" s="31"/>
    </row>
    <row r="1557" spans="1:18" ht="15">
      <c r="A1557" s="31"/>
      <c r="B1557" s="31"/>
      <c r="Q1557" s="31"/>
      <c r="R1557" s="31"/>
    </row>
    <row r="1558" spans="1:18" ht="15">
      <c r="A1558" s="31"/>
      <c r="B1558" s="31"/>
      <c r="Q1558" s="31"/>
      <c r="R1558" s="31"/>
    </row>
    <row r="1559" spans="1:18" ht="15">
      <c r="A1559" s="31"/>
      <c r="B1559" s="31"/>
      <c r="Q1559" s="31"/>
      <c r="R1559" s="31"/>
    </row>
    <row r="1560" spans="1:18" ht="15">
      <c r="A1560" s="31"/>
      <c r="B1560" s="31"/>
      <c r="Q1560" s="31"/>
      <c r="R1560" s="31"/>
    </row>
    <row r="1561" spans="1:18" ht="15">
      <c r="A1561" s="31"/>
      <c r="B1561" s="31"/>
      <c r="Q1561" s="31"/>
      <c r="R1561" s="31"/>
    </row>
    <row r="1562" spans="1:18" ht="15">
      <c r="A1562" s="31"/>
      <c r="B1562" s="31"/>
      <c r="Q1562" s="31"/>
      <c r="R1562" s="31"/>
    </row>
    <row r="1563" spans="1:18" ht="15">
      <c r="A1563" s="31"/>
      <c r="B1563" s="31"/>
      <c r="Q1563" s="31"/>
      <c r="R1563" s="31"/>
    </row>
    <row r="1564" spans="1:18" ht="15">
      <c r="A1564" s="31"/>
      <c r="B1564" s="31"/>
      <c r="Q1564" s="31"/>
      <c r="R1564" s="31"/>
    </row>
    <row r="1565" spans="1:18" ht="15">
      <c r="A1565" s="31"/>
      <c r="B1565" s="31"/>
      <c r="Q1565" s="31"/>
      <c r="R1565" s="31"/>
    </row>
    <row r="1566" spans="1:18" ht="15">
      <c r="A1566" s="31"/>
      <c r="B1566" s="31"/>
      <c r="Q1566" s="31"/>
      <c r="R1566" s="31"/>
    </row>
    <row r="1567" spans="1:18" ht="15">
      <c r="A1567" s="31"/>
      <c r="B1567" s="31"/>
      <c r="Q1567" s="31"/>
      <c r="R1567" s="31"/>
    </row>
    <row r="1568" spans="1:18" ht="15">
      <c r="A1568" s="31"/>
      <c r="B1568" s="31"/>
      <c r="Q1568" s="31"/>
      <c r="R1568" s="31"/>
    </row>
    <row r="1569" spans="1:18" ht="15">
      <c r="A1569" s="31"/>
      <c r="B1569" s="31"/>
      <c r="Q1569" s="31"/>
      <c r="R1569" s="31"/>
    </row>
    <row r="1570" spans="1:18" ht="15">
      <c r="A1570" s="31"/>
      <c r="B1570" s="31"/>
      <c r="Q1570" s="31"/>
      <c r="R1570" s="31"/>
    </row>
    <row r="1571" spans="1:18" ht="15">
      <c r="A1571" s="31"/>
      <c r="B1571" s="31"/>
      <c r="Q1571" s="31"/>
      <c r="R1571" s="31"/>
    </row>
    <row r="1572" spans="1:18" ht="15">
      <c r="A1572" s="31"/>
      <c r="B1572" s="31"/>
      <c r="Q1572" s="31"/>
      <c r="R1572" s="31"/>
    </row>
    <row r="1573" spans="1:18" ht="15">
      <c r="A1573" s="31"/>
      <c r="B1573" s="31"/>
      <c r="Q1573" s="31"/>
      <c r="R1573" s="31"/>
    </row>
    <row r="1574" spans="1:18" ht="15">
      <c r="A1574" s="31"/>
      <c r="B1574" s="31"/>
      <c r="Q1574" s="31"/>
      <c r="R1574" s="31"/>
    </row>
    <row r="1575" spans="1:18" ht="15">
      <c r="A1575" s="31"/>
      <c r="B1575" s="31"/>
      <c r="Q1575" s="31"/>
      <c r="R1575" s="31"/>
    </row>
    <row r="1576" spans="1:18" ht="15">
      <c r="A1576" s="31"/>
      <c r="B1576" s="31"/>
      <c r="Q1576" s="31"/>
      <c r="R1576" s="31"/>
    </row>
    <row r="1577" spans="1:18" ht="15">
      <c r="A1577" s="31"/>
      <c r="B1577" s="31"/>
      <c r="Q1577" s="31"/>
      <c r="R1577" s="31"/>
    </row>
    <row r="1578" spans="1:18" ht="15">
      <c r="A1578" s="31"/>
      <c r="B1578" s="31"/>
      <c r="Q1578" s="31"/>
      <c r="R1578" s="31"/>
    </row>
    <row r="1579" spans="1:18" ht="15">
      <c r="A1579" s="31"/>
      <c r="B1579" s="31"/>
      <c r="Q1579" s="31"/>
      <c r="R1579" s="31"/>
    </row>
    <row r="1580" spans="1:18" ht="15">
      <c r="A1580" s="31"/>
      <c r="B1580" s="31"/>
      <c r="Q1580" s="31"/>
      <c r="R1580" s="31"/>
    </row>
    <row r="1581" spans="1:18" ht="15">
      <c r="A1581" s="31"/>
      <c r="B1581" s="31"/>
      <c r="Q1581" s="31"/>
      <c r="R1581" s="31"/>
    </row>
    <row r="1582" spans="1:18" ht="15">
      <c r="A1582" s="31"/>
      <c r="B1582" s="31"/>
      <c r="Q1582" s="31"/>
      <c r="R1582" s="31"/>
    </row>
    <row r="1583" spans="1:18" ht="15">
      <c r="A1583" s="31"/>
      <c r="B1583" s="31"/>
      <c r="Q1583" s="31"/>
      <c r="R1583" s="31"/>
    </row>
    <row r="1584" spans="1:18" ht="15">
      <c r="A1584" s="31"/>
      <c r="B1584" s="31"/>
      <c r="Q1584" s="31"/>
      <c r="R1584" s="31"/>
    </row>
    <row r="1585" spans="1:18" ht="15">
      <c r="A1585" s="31"/>
      <c r="B1585" s="31"/>
      <c r="Q1585" s="31"/>
      <c r="R1585" s="31"/>
    </row>
    <row r="1586" spans="1:18" ht="15">
      <c r="A1586" s="31"/>
      <c r="B1586" s="31"/>
      <c r="Q1586" s="31"/>
      <c r="R1586" s="31"/>
    </row>
    <row r="1587" spans="1:18" ht="15">
      <c r="A1587" s="31"/>
      <c r="B1587" s="31"/>
      <c r="Q1587" s="31"/>
      <c r="R1587" s="31"/>
    </row>
    <row r="1588" spans="1:18" ht="15">
      <c r="A1588" s="31"/>
      <c r="B1588" s="31"/>
      <c r="Q1588" s="31"/>
      <c r="R1588" s="31"/>
    </row>
    <row r="1589" spans="1:18" ht="15">
      <c r="A1589" s="31"/>
      <c r="B1589" s="31"/>
      <c r="Q1589" s="31"/>
      <c r="R1589" s="31"/>
    </row>
    <row r="1590" spans="1:18" ht="15">
      <c r="A1590" s="31"/>
      <c r="B1590" s="31"/>
      <c r="Q1590" s="31"/>
      <c r="R1590" s="31"/>
    </row>
    <row r="1591" spans="1:18" ht="15">
      <c r="A1591" s="31"/>
      <c r="B1591" s="31"/>
      <c r="Q1591" s="31"/>
      <c r="R1591" s="31"/>
    </row>
    <row r="1592" spans="1:18" ht="15">
      <c r="A1592" s="31"/>
      <c r="B1592" s="31"/>
      <c r="Q1592" s="31"/>
      <c r="R1592" s="31"/>
    </row>
    <row r="1593" spans="1:18" ht="15">
      <c r="A1593" s="31"/>
      <c r="B1593" s="31"/>
      <c r="Q1593" s="31"/>
      <c r="R1593" s="31"/>
    </row>
    <row r="1594" spans="1:18" ht="15">
      <c r="A1594" s="31"/>
      <c r="B1594" s="31"/>
      <c r="Q1594" s="31"/>
      <c r="R1594" s="31"/>
    </row>
    <row r="1595" spans="1:18" ht="15">
      <c r="A1595" s="31"/>
      <c r="B1595" s="31"/>
      <c r="Q1595" s="31"/>
      <c r="R1595" s="31"/>
    </row>
    <row r="1596" spans="1:18" ht="15">
      <c r="A1596" s="31"/>
      <c r="B1596" s="31"/>
      <c r="Q1596" s="31"/>
      <c r="R1596" s="31"/>
    </row>
    <row r="1597" spans="1:18" ht="15">
      <c r="A1597" s="31"/>
      <c r="B1597" s="31"/>
      <c r="Q1597" s="31"/>
      <c r="R1597" s="31"/>
    </row>
    <row r="1598" spans="1:18" ht="15">
      <c r="A1598" s="31"/>
      <c r="B1598" s="31"/>
      <c r="Q1598" s="31"/>
      <c r="R1598" s="31"/>
    </row>
    <row r="1599" spans="1:18" ht="15">
      <c r="A1599" s="31"/>
      <c r="B1599" s="31"/>
      <c r="Q1599" s="31"/>
      <c r="R1599" s="31"/>
    </row>
    <row r="1600" spans="1:18" ht="15">
      <c r="A1600" s="31"/>
      <c r="B1600" s="31"/>
      <c r="Q1600" s="31"/>
      <c r="R1600" s="31"/>
    </row>
    <row r="1601" spans="1:18" ht="15">
      <c r="A1601" s="31"/>
      <c r="B1601" s="31"/>
      <c r="Q1601" s="31"/>
      <c r="R1601" s="31"/>
    </row>
    <row r="1602" spans="1:18" ht="15">
      <c r="A1602" s="31"/>
      <c r="B1602" s="31"/>
      <c r="Q1602" s="31"/>
      <c r="R1602" s="31"/>
    </row>
    <row r="1603" spans="1:18" ht="15">
      <c r="A1603" s="31"/>
      <c r="B1603" s="31"/>
      <c r="Q1603" s="31"/>
      <c r="R1603" s="31"/>
    </row>
    <row r="1604" spans="1:18" ht="15">
      <c r="A1604" s="31"/>
      <c r="B1604" s="31"/>
      <c r="Q1604" s="31"/>
      <c r="R1604" s="31"/>
    </row>
    <row r="1605" spans="1:18" ht="15">
      <c r="A1605" s="31"/>
      <c r="B1605" s="31"/>
      <c r="Q1605" s="31"/>
      <c r="R1605" s="31"/>
    </row>
    <row r="1606" spans="1:18" ht="15">
      <c r="A1606" s="31"/>
      <c r="B1606" s="31"/>
      <c r="Q1606" s="31"/>
      <c r="R1606" s="31"/>
    </row>
    <row r="1607" spans="1:18" ht="15">
      <c r="A1607" s="31"/>
      <c r="B1607" s="31"/>
      <c r="Q1607" s="31"/>
      <c r="R1607" s="31"/>
    </row>
    <row r="1608" spans="1:18" ht="15">
      <c r="A1608" s="31"/>
      <c r="B1608" s="31"/>
      <c r="Q1608" s="31"/>
      <c r="R1608" s="31"/>
    </row>
    <row r="1609" spans="1:18" ht="15">
      <c r="A1609" s="31"/>
      <c r="B1609" s="31"/>
      <c r="Q1609" s="31"/>
      <c r="R1609" s="31"/>
    </row>
    <row r="1610" spans="1:18" ht="15">
      <c r="A1610" s="31"/>
      <c r="B1610" s="31"/>
      <c r="Q1610" s="31"/>
      <c r="R1610" s="31"/>
    </row>
    <row r="1611" spans="1:18" ht="15">
      <c r="A1611" s="31"/>
      <c r="B1611" s="31"/>
      <c r="Q1611" s="31"/>
      <c r="R1611" s="31"/>
    </row>
    <row r="1612" spans="1:18" ht="15">
      <c r="A1612" s="31"/>
      <c r="B1612" s="31"/>
      <c r="Q1612" s="31"/>
      <c r="R1612" s="31"/>
    </row>
    <row r="1613" spans="1:18" ht="15">
      <c r="A1613" s="31"/>
      <c r="B1613" s="31"/>
      <c r="Q1613" s="31"/>
      <c r="R1613" s="31"/>
    </row>
    <row r="1614" spans="1:18" ht="15">
      <c r="A1614" s="31"/>
      <c r="B1614" s="31"/>
      <c r="Q1614" s="31"/>
      <c r="R1614" s="31"/>
    </row>
    <row r="1615" spans="1:18" ht="15">
      <c r="A1615" s="31"/>
      <c r="B1615" s="31"/>
      <c r="Q1615" s="31"/>
      <c r="R1615" s="31"/>
    </row>
    <row r="1616" spans="1:18" ht="15">
      <c r="A1616" s="31"/>
      <c r="B1616" s="31"/>
      <c r="Q1616" s="31"/>
      <c r="R1616" s="31"/>
    </row>
    <row r="1617" spans="1:18" ht="15">
      <c r="A1617" s="31"/>
      <c r="B1617" s="31"/>
      <c r="Q1617" s="31"/>
      <c r="R1617" s="31"/>
    </row>
    <row r="1618" spans="1:18" ht="15">
      <c r="A1618" s="31"/>
      <c r="B1618" s="31"/>
      <c r="Q1618" s="31"/>
      <c r="R1618" s="31"/>
    </row>
    <row r="1619" spans="1:18" ht="15">
      <c r="A1619" s="31"/>
      <c r="B1619" s="31"/>
      <c r="Q1619" s="31"/>
      <c r="R1619" s="31"/>
    </row>
    <row r="1620" spans="1:18" ht="15">
      <c r="A1620" s="31"/>
      <c r="B1620" s="31"/>
      <c r="Q1620" s="31"/>
      <c r="R1620" s="31"/>
    </row>
    <row r="1621" spans="1:18" ht="15">
      <c r="A1621" s="31"/>
      <c r="B1621" s="31"/>
      <c r="Q1621" s="31"/>
      <c r="R1621" s="31"/>
    </row>
    <row r="1622" spans="1:18" ht="15">
      <c r="A1622" s="31"/>
      <c r="B1622" s="31"/>
      <c r="Q1622" s="31"/>
      <c r="R1622" s="31"/>
    </row>
    <row r="1623" spans="1:18" ht="15">
      <c r="A1623" s="31"/>
      <c r="B1623" s="31"/>
      <c r="Q1623" s="31"/>
      <c r="R1623" s="31"/>
    </row>
    <row r="1624" spans="1:18" ht="15">
      <c r="A1624" s="31"/>
      <c r="B1624" s="31"/>
      <c r="Q1624" s="31"/>
      <c r="R1624" s="31"/>
    </row>
    <row r="1625" spans="1:18" ht="15">
      <c r="A1625" s="31"/>
      <c r="B1625" s="31"/>
      <c r="Q1625" s="31"/>
      <c r="R1625" s="31"/>
    </row>
    <row r="1626" spans="1:18" ht="15">
      <c r="A1626" s="31"/>
      <c r="B1626" s="31"/>
      <c r="Q1626" s="31"/>
      <c r="R1626" s="31"/>
    </row>
    <row r="1627" spans="1:18" ht="15">
      <c r="A1627" s="31"/>
      <c r="B1627" s="31"/>
      <c r="Q1627" s="31"/>
      <c r="R1627" s="31"/>
    </row>
    <row r="1628" spans="1:18" ht="15">
      <c r="A1628" s="31"/>
      <c r="B1628" s="31"/>
      <c r="Q1628" s="31"/>
      <c r="R1628" s="31"/>
    </row>
    <row r="1629" spans="1:18" ht="15">
      <c r="A1629" s="31"/>
      <c r="B1629" s="31"/>
      <c r="Q1629" s="31"/>
      <c r="R1629" s="31"/>
    </row>
    <row r="1630" spans="1:18" ht="15">
      <c r="A1630" s="31"/>
      <c r="B1630" s="31"/>
      <c r="Q1630" s="31"/>
      <c r="R1630" s="31"/>
    </row>
    <row r="1631" spans="1:18" ht="15">
      <c r="A1631" s="31"/>
      <c r="B1631" s="31"/>
      <c r="Q1631" s="31"/>
      <c r="R1631" s="31"/>
    </row>
    <row r="1632" spans="1:18" ht="15">
      <c r="A1632" s="31"/>
      <c r="B1632" s="31"/>
      <c r="Q1632" s="31"/>
      <c r="R1632" s="31"/>
    </row>
    <row r="1633" spans="1:18" ht="15">
      <c r="A1633" s="31"/>
      <c r="B1633" s="31"/>
      <c r="Q1633" s="31"/>
      <c r="R1633" s="31"/>
    </row>
    <row r="1634" spans="1:18" ht="15">
      <c r="A1634" s="31"/>
      <c r="B1634" s="31"/>
      <c r="Q1634" s="31"/>
      <c r="R1634" s="31"/>
    </row>
    <row r="1635" spans="1:18" ht="15">
      <c r="A1635" s="31"/>
      <c r="B1635" s="31"/>
      <c r="Q1635" s="31"/>
      <c r="R1635" s="31"/>
    </row>
    <row r="1636" spans="1:18" ht="15">
      <c r="A1636" s="31"/>
      <c r="B1636" s="31"/>
      <c r="Q1636" s="31"/>
      <c r="R1636" s="31"/>
    </row>
    <row r="1637" spans="1:18" ht="15">
      <c r="A1637" s="31"/>
      <c r="B1637" s="31"/>
      <c r="Q1637" s="31"/>
      <c r="R1637" s="31"/>
    </row>
    <row r="1638" spans="1:18" ht="15">
      <c r="A1638" s="31"/>
      <c r="B1638" s="31"/>
      <c r="Q1638" s="31"/>
      <c r="R1638" s="31"/>
    </row>
    <row r="1639" spans="1:18" ht="15">
      <c r="A1639" s="31"/>
      <c r="B1639" s="31"/>
      <c r="Q1639" s="31"/>
      <c r="R1639" s="31"/>
    </row>
    <row r="1640" spans="1:18" ht="15">
      <c r="A1640" s="31"/>
      <c r="B1640" s="31"/>
      <c r="Q1640" s="31"/>
      <c r="R1640" s="31"/>
    </row>
    <row r="1641" spans="1:18" ht="15">
      <c r="A1641" s="31"/>
      <c r="B1641" s="31"/>
      <c r="Q1641" s="31"/>
      <c r="R1641" s="31"/>
    </row>
    <row r="1642" spans="1:18" ht="15">
      <c r="A1642" s="31"/>
      <c r="B1642" s="31"/>
      <c r="Q1642" s="31"/>
      <c r="R1642" s="31"/>
    </row>
    <row r="1643" spans="1:18" ht="15">
      <c r="A1643" s="31"/>
      <c r="B1643" s="31"/>
      <c r="Q1643" s="31"/>
      <c r="R1643" s="31"/>
    </row>
    <row r="1644" spans="1:18" ht="15">
      <c r="A1644" s="31"/>
      <c r="B1644" s="31"/>
      <c r="Q1644" s="31"/>
      <c r="R1644" s="31"/>
    </row>
    <row r="1645" spans="1:18" ht="15">
      <c r="A1645" s="31"/>
      <c r="B1645" s="31"/>
      <c r="Q1645" s="31"/>
      <c r="R1645" s="31"/>
    </row>
    <row r="1646" spans="1:18" ht="15">
      <c r="A1646" s="31"/>
      <c r="B1646" s="31"/>
      <c r="Q1646" s="31"/>
      <c r="R1646" s="31"/>
    </row>
    <row r="1647" spans="1:18" ht="15">
      <c r="A1647" s="31"/>
      <c r="B1647" s="31"/>
      <c r="Q1647" s="31"/>
      <c r="R1647" s="31"/>
    </row>
    <row r="1648" spans="1:18" ht="15">
      <c r="A1648" s="31"/>
      <c r="B1648" s="31"/>
      <c r="Q1648" s="31"/>
      <c r="R1648" s="31"/>
    </row>
    <row r="1649" spans="1:18" ht="15">
      <c r="A1649" s="31"/>
      <c r="B1649" s="31"/>
      <c r="Q1649" s="31"/>
      <c r="R1649" s="31"/>
    </row>
    <row r="1650" spans="1:18" ht="15">
      <c r="A1650" s="31"/>
      <c r="B1650" s="31"/>
      <c r="Q1650" s="31"/>
      <c r="R1650" s="31"/>
    </row>
    <row r="1651" spans="1:18" ht="15">
      <c r="A1651" s="31"/>
      <c r="B1651" s="31"/>
      <c r="Q1651" s="31"/>
      <c r="R1651" s="31"/>
    </row>
    <row r="1652" spans="1:18" ht="15">
      <c r="A1652" s="31"/>
      <c r="B1652" s="31"/>
      <c r="Q1652" s="31"/>
      <c r="R1652" s="31"/>
    </row>
    <row r="1653" spans="1:18" ht="15">
      <c r="A1653" s="31"/>
      <c r="B1653" s="31"/>
      <c r="Q1653" s="31"/>
      <c r="R1653" s="31"/>
    </row>
    <row r="1654" spans="1:18" ht="15">
      <c r="A1654" s="31"/>
      <c r="B1654" s="31"/>
      <c r="Q1654" s="31"/>
      <c r="R1654" s="31"/>
    </row>
    <row r="1655" spans="1:18" ht="15">
      <c r="A1655" s="31"/>
      <c r="B1655" s="31"/>
      <c r="Q1655" s="31"/>
      <c r="R1655" s="31"/>
    </row>
    <row r="1656" spans="1:18" ht="15">
      <c r="A1656" s="31"/>
      <c r="B1656" s="31"/>
      <c r="Q1656" s="31"/>
      <c r="R1656" s="31"/>
    </row>
    <row r="1657" spans="1:18" ht="15">
      <c r="A1657" s="31"/>
      <c r="B1657" s="31"/>
      <c r="Q1657" s="31"/>
      <c r="R1657" s="31"/>
    </row>
    <row r="1658" spans="1:18" ht="15">
      <c r="A1658" s="31"/>
      <c r="B1658" s="31"/>
      <c r="Q1658" s="31"/>
      <c r="R1658" s="31"/>
    </row>
    <row r="1659" spans="1:18" ht="15">
      <c r="A1659" s="31"/>
      <c r="B1659" s="31"/>
      <c r="Q1659" s="31"/>
      <c r="R1659" s="31"/>
    </row>
    <row r="1660" spans="1:18" ht="15">
      <c r="A1660" s="31"/>
      <c r="B1660" s="31"/>
      <c r="Q1660" s="31"/>
      <c r="R1660" s="31"/>
    </row>
    <row r="1661" spans="1:18" ht="15">
      <c r="A1661" s="31"/>
      <c r="B1661" s="31"/>
      <c r="Q1661" s="31"/>
      <c r="R1661" s="31"/>
    </row>
    <row r="1662" spans="1:18" ht="15">
      <c r="A1662" s="31"/>
      <c r="B1662" s="31"/>
      <c r="Q1662" s="31"/>
      <c r="R1662" s="31"/>
    </row>
    <row r="1663" spans="1:18" ht="15">
      <c r="A1663" s="31"/>
      <c r="B1663" s="31"/>
      <c r="Q1663" s="31"/>
      <c r="R1663" s="31"/>
    </row>
    <row r="1664" spans="1:18" ht="15">
      <c r="A1664" s="31"/>
      <c r="B1664" s="31"/>
      <c r="Q1664" s="31"/>
      <c r="R1664" s="31"/>
    </row>
    <row r="1665" spans="1:18" ht="15">
      <c r="A1665" s="31"/>
      <c r="B1665" s="31"/>
      <c r="Q1665" s="31"/>
      <c r="R1665" s="31"/>
    </row>
    <row r="1666" spans="1:18" ht="15">
      <c r="A1666" s="31"/>
      <c r="B1666" s="31"/>
      <c r="Q1666" s="31"/>
      <c r="R1666" s="31"/>
    </row>
    <row r="1667" spans="1:18" ht="15">
      <c r="A1667" s="31"/>
      <c r="B1667" s="31"/>
      <c r="Q1667" s="31"/>
      <c r="R1667" s="31"/>
    </row>
    <row r="1668" spans="1:18" ht="15">
      <c r="A1668" s="31"/>
      <c r="B1668" s="31"/>
      <c r="Q1668" s="31"/>
      <c r="R1668" s="31"/>
    </row>
    <row r="1669" spans="1:18" ht="15">
      <c r="A1669" s="31"/>
      <c r="B1669" s="31"/>
      <c r="Q1669" s="31"/>
      <c r="R1669" s="31"/>
    </row>
    <row r="1670" spans="1:18" ht="15">
      <c r="A1670" s="31"/>
      <c r="B1670" s="31"/>
      <c r="Q1670" s="31"/>
      <c r="R1670" s="31"/>
    </row>
    <row r="1671" spans="1:18" ht="15">
      <c r="A1671" s="31"/>
      <c r="B1671" s="31"/>
      <c r="Q1671" s="31"/>
      <c r="R1671" s="31"/>
    </row>
    <row r="1672" spans="1:18" ht="15">
      <c r="A1672" s="31"/>
      <c r="B1672" s="31"/>
      <c r="Q1672" s="31"/>
      <c r="R1672" s="31"/>
    </row>
    <row r="1673" spans="1:18" ht="15">
      <c r="A1673" s="31"/>
      <c r="B1673" s="31"/>
      <c r="Q1673" s="31"/>
      <c r="R1673" s="31"/>
    </row>
    <row r="1674" spans="1:18" ht="15">
      <c r="A1674" s="31"/>
      <c r="B1674" s="31"/>
      <c r="Q1674" s="31"/>
      <c r="R1674" s="31"/>
    </row>
    <row r="1675" spans="1:18" ht="15">
      <c r="A1675" s="31"/>
      <c r="B1675" s="31"/>
      <c r="Q1675" s="31"/>
      <c r="R1675" s="31"/>
    </row>
    <row r="1676" spans="1:18" ht="15">
      <c r="A1676" s="31"/>
      <c r="B1676" s="31"/>
      <c r="Q1676" s="31"/>
      <c r="R1676" s="31"/>
    </row>
    <row r="1677" spans="1:18" ht="15">
      <c r="A1677" s="31"/>
      <c r="B1677" s="31"/>
      <c r="Q1677" s="31"/>
      <c r="R1677" s="31"/>
    </row>
    <row r="1678" spans="1:18" ht="15">
      <c r="A1678" s="31"/>
      <c r="B1678" s="31"/>
      <c r="Q1678" s="31"/>
      <c r="R1678" s="31"/>
    </row>
    <row r="1679" spans="1:18" ht="15">
      <c r="A1679" s="31"/>
      <c r="B1679" s="31"/>
      <c r="Q1679" s="31"/>
      <c r="R1679" s="31"/>
    </row>
    <row r="1680" spans="1:18" ht="15">
      <c r="A1680" s="31"/>
      <c r="B1680" s="31"/>
      <c r="Q1680" s="31"/>
      <c r="R1680" s="31"/>
    </row>
    <row r="1681" spans="1:18" ht="15">
      <c r="A1681" s="31"/>
      <c r="B1681" s="31"/>
      <c r="Q1681" s="31"/>
      <c r="R1681" s="31"/>
    </row>
    <row r="1682" spans="1:18" ht="15">
      <c r="A1682" s="31"/>
      <c r="B1682" s="31"/>
      <c r="Q1682" s="31"/>
      <c r="R1682" s="31"/>
    </row>
    <row r="1683" spans="1:18" ht="15">
      <c r="A1683" s="31"/>
      <c r="B1683" s="31"/>
      <c r="Q1683" s="31"/>
      <c r="R1683" s="31"/>
    </row>
    <row r="1684" spans="1:18" ht="15">
      <c r="A1684" s="31"/>
      <c r="B1684" s="31"/>
      <c r="Q1684" s="31"/>
      <c r="R1684" s="31"/>
    </row>
    <row r="1685" spans="1:18" ht="15">
      <c r="A1685" s="31"/>
      <c r="B1685" s="31"/>
      <c r="Q1685" s="31"/>
      <c r="R1685" s="31"/>
    </row>
    <row r="1686" spans="1:18" ht="15">
      <c r="A1686" s="31"/>
      <c r="B1686" s="31"/>
      <c r="Q1686" s="31"/>
      <c r="R1686" s="31"/>
    </row>
    <row r="1687" spans="1:18" ht="15">
      <c r="A1687" s="31"/>
      <c r="B1687" s="31"/>
      <c r="Q1687" s="31"/>
      <c r="R1687" s="31"/>
    </row>
    <row r="1688" spans="1:18" ht="15">
      <c r="A1688" s="31"/>
      <c r="B1688" s="31"/>
      <c r="Q1688" s="31"/>
      <c r="R1688" s="31"/>
    </row>
    <row r="1689" spans="1:18" ht="15">
      <c r="A1689" s="31"/>
      <c r="B1689" s="31"/>
      <c r="Q1689" s="31"/>
      <c r="R1689" s="31"/>
    </row>
    <row r="1690" spans="1:18" ht="15">
      <c r="A1690" s="31"/>
      <c r="B1690" s="31"/>
      <c r="Q1690" s="31"/>
      <c r="R1690" s="31"/>
    </row>
    <row r="1691" spans="1:18" ht="15">
      <c r="A1691" s="31"/>
      <c r="B1691" s="31"/>
      <c r="Q1691" s="31"/>
      <c r="R1691" s="31"/>
    </row>
    <row r="1692" spans="1:18" ht="15">
      <c r="A1692" s="31"/>
      <c r="B1692" s="31"/>
      <c r="Q1692" s="31"/>
      <c r="R1692" s="31"/>
    </row>
    <row r="1693" spans="1:18" ht="15">
      <c r="A1693" s="31"/>
      <c r="B1693" s="31"/>
      <c r="Q1693" s="31"/>
      <c r="R1693" s="31"/>
    </row>
    <row r="1694" spans="1:18" ht="15">
      <c r="A1694" s="31"/>
      <c r="B1694" s="31"/>
      <c r="Q1694" s="31"/>
      <c r="R1694" s="31"/>
    </row>
    <row r="1695" spans="1:18" ht="15">
      <c r="A1695" s="31"/>
      <c r="B1695" s="31"/>
      <c r="Q1695" s="31"/>
      <c r="R1695" s="31"/>
    </row>
    <row r="1696" spans="1:18" ht="15">
      <c r="A1696" s="31"/>
      <c r="B1696" s="31"/>
      <c r="Q1696" s="31"/>
      <c r="R1696" s="31"/>
    </row>
    <row r="1697" spans="1:18" ht="15">
      <c r="A1697" s="31"/>
      <c r="B1697" s="31"/>
      <c r="Q1697" s="31"/>
      <c r="R1697" s="31"/>
    </row>
    <row r="1698" spans="1:18" ht="15">
      <c r="A1698" s="31"/>
      <c r="B1698" s="31"/>
      <c r="Q1698" s="31"/>
      <c r="R1698" s="31"/>
    </row>
    <row r="1699" spans="1:18" ht="15">
      <c r="A1699" s="31"/>
      <c r="B1699" s="31"/>
      <c r="Q1699" s="31"/>
      <c r="R1699" s="31"/>
    </row>
    <row r="1700" spans="1:18" ht="15">
      <c r="A1700" s="31"/>
      <c r="B1700" s="31"/>
      <c r="Q1700" s="31"/>
      <c r="R1700" s="31"/>
    </row>
    <row r="1701" spans="1:18" ht="15">
      <c r="A1701" s="31"/>
      <c r="B1701" s="31"/>
      <c r="Q1701" s="31"/>
      <c r="R1701" s="31"/>
    </row>
    <row r="1702" spans="1:18" ht="15">
      <c r="A1702" s="31"/>
      <c r="B1702" s="31"/>
      <c r="Q1702" s="31"/>
      <c r="R1702" s="31"/>
    </row>
    <row r="1703" spans="1:18" ht="15">
      <c r="A1703" s="31"/>
      <c r="B1703" s="31"/>
      <c r="Q1703" s="31"/>
      <c r="R1703" s="31"/>
    </row>
    <row r="1704" spans="1:18" ht="15">
      <c r="A1704" s="31"/>
      <c r="B1704" s="31"/>
      <c r="Q1704" s="31"/>
      <c r="R1704" s="31"/>
    </row>
    <row r="1705" spans="1:18" ht="15">
      <c r="A1705" s="31"/>
      <c r="B1705" s="31"/>
      <c r="Q1705" s="31"/>
      <c r="R1705" s="31"/>
    </row>
    <row r="1706" spans="1:18" ht="15">
      <c r="A1706" s="31"/>
      <c r="B1706" s="31"/>
      <c r="Q1706" s="31"/>
      <c r="R1706" s="31"/>
    </row>
    <row r="1707" spans="1:18" ht="15">
      <c r="A1707" s="31"/>
      <c r="B1707" s="31"/>
      <c r="Q1707" s="31"/>
      <c r="R1707" s="31"/>
    </row>
    <row r="1708" spans="1:18" ht="15">
      <c r="A1708" s="31"/>
      <c r="B1708" s="31"/>
      <c r="Q1708" s="31"/>
      <c r="R1708" s="31"/>
    </row>
    <row r="1709" spans="1:18" ht="15">
      <c r="A1709" s="31"/>
      <c r="B1709" s="31"/>
      <c r="Q1709" s="31"/>
      <c r="R1709" s="31"/>
    </row>
    <row r="1710" spans="1:18" ht="15">
      <c r="A1710" s="31"/>
      <c r="B1710" s="31"/>
      <c r="Q1710" s="31"/>
      <c r="R1710" s="31"/>
    </row>
    <row r="1711" spans="1:18" ht="15">
      <c r="A1711" s="31"/>
      <c r="B1711" s="31"/>
      <c r="Q1711" s="31"/>
      <c r="R1711" s="31"/>
    </row>
    <row r="1712" spans="1:18" ht="15">
      <c r="A1712" s="31"/>
      <c r="B1712" s="31"/>
      <c r="Q1712" s="31"/>
      <c r="R1712" s="31"/>
    </row>
    <row r="1713" spans="1:18" ht="15">
      <c r="A1713" s="31"/>
      <c r="B1713" s="31"/>
      <c r="Q1713" s="31"/>
      <c r="R1713" s="31"/>
    </row>
    <row r="1714" spans="1:18" ht="15">
      <c r="A1714" s="31"/>
      <c r="B1714" s="31"/>
      <c r="Q1714" s="31"/>
      <c r="R1714" s="31"/>
    </row>
    <row r="1715" spans="1:18" ht="15">
      <c r="A1715" s="31"/>
      <c r="B1715" s="31"/>
      <c r="Q1715" s="31"/>
      <c r="R1715" s="31"/>
    </row>
    <row r="1716" spans="1:18" ht="15">
      <c r="A1716" s="31"/>
      <c r="B1716" s="31"/>
      <c r="Q1716" s="31"/>
      <c r="R1716" s="31"/>
    </row>
    <row r="1717" spans="1:18" ht="15">
      <c r="A1717" s="31"/>
      <c r="B1717" s="31"/>
      <c r="Q1717" s="31"/>
      <c r="R1717" s="31"/>
    </row>
    <row r="1718" spans="1:18" ht="15">
      <c r="A1718" s="31"/>
      <c r="B1718" s="31"/>
      <c r="Q1718" s="31"/>
      <c r="R1718" s="31"/>
    </row>
    <row r="1719" spans="1:18" ht="15">
      <c r="A1719" s="31"/>
      <c r="B1719" s="31"/>
      <c r="Q1719" s="31"/>
      <c r="R1719" s="31"/>
    </row>
    <row r="1720" spans="1:18" ht="15">
      <c r="A1720" s="31"/>
      <c r="B1720" s="31"/>
      <c r="Q1720" s="31"/>
      <c r="R1720" s="31"/>
    </row>
    <row r="1721" spans="1:18" ht="15">
      <c r="A1721" s="31"/>
      <c r="B1721" s="31"/>
      <c r="Q1721" s="31"/>
      <c r="R1721" s="31"/>
    </row>
    <row r="1722" spans="1:18" ht="15">
      <c r="A1722" s="31"/>
      <c r="B1722" s="31"/>
      <c r="Q1722" s="31"/>
      <c r="R1722" s="31"/>
    </row>
    <row r="1723" spans="1:18" ht="15">
      <c r="A1723" s="31"/>
      <c r="B1723" s="31"/>
      <c r="Q1723" s="31"/>
      <c r="R1723" s="31"/>
    </row>
    <row r="1724" spans="1:18" ht="15">
      <c r="A1724" s="31"/>
      <c r="B1724" s="31"/>
      <c r="Q1724" s="31"/>
      <c r="R1724" s="31"/>
    </row>
    <row r="1725" spans="1:18" ht="15">
      <c r="A1725" s="31"/>
      <c r="B1725" s="31"/>
      <c r="Q1725" s="31"/>
      <c r="R1725" s="31"/>
    </row>
    <row r="1726" spans="1:18" ht="15">
      <c r="A1726" s="31"/>
      <c r="B1726" s="31"/>
      <c r="Q1726" s="31"/>
      <c r="R1726" s="31"/>
    </row>
    <row r="1727" spans="1:18" ht="15">
      <c r="A1727" s="31"/>
      <c r="B1727" s="31"/>
      <c r="Q1727" s="31"/>
      <c r="R1727" s="31"/>
    </row>
    <row r="1728" spans="1:18" ht="15">
      <c r="A1728" s="31"/>
      <c r="B1728" s="31"/>
      <c r="Q1728" s="31"/>
      <c r="R1728" s="31"/>
    </row>
    <row r="1729" spans="1:18" ht="15">
      <c r="A1729" s="31"/>
      <c r="B1729" s="31"/>
      <c r="Q1729" s="31"/>
      <c r="R1729" s="31"/>
    </row>
    <row r="1730" spans="1:18" ht="15">
      <c r="A1730" s="31"/>
      <c r="B1730" s="31"/>
      <c r="Q1730" s="31"/>
      <c r="R1730" s="31"/>
    </row>
    <row r="1731" spans="1:18" ht="15">
      <c r="A1731" s="31"/>
      <c r="B1731" s="31"/>
      <c r="Q1731" s="31"/>
      <c r="R1731" s="31"/>
    </row>
    <row r="1732" spans="1:18" ht="15">
      <c r="A1732" s="31"/>
      <c r="B1732" s="31"/>
      <c r="Q1732" s="31"/>
      <c r="R1732" s="31"/>
    </row>
    <row r="1733" spans="1:18" ht="15">
      <c r="A1733" s="31"/>
      <c r="B1733" s="31"/>
      <c r="Q1733" s="31"/>
      <c r="R1733" s="31"/>
    </row>
    <row r="1734" spans="1:18" ht="15">
      <c r="A1734" s="31"/>
      <c r="B1734" s="31"/>
      <c r="Q1734" s="31"/>
      <c r="R1734" s="31"/>
    </row>
    <row r="1735" spans="1:18" ht="15">
      <c r="A1735" s="31"/>
      <c r="B1735" s="31"/>
      <c r="Q1735" s="31"/>
      <c r="R1735" s="31"/>
    </row>
    <row r="1736" spans="1:18" ht="15">
      <c r="A1736" s="31"/>
      <c r="B1736" s="31"/>
      <c r="Q1736" s="31"/>
      <c r="R1736" s="31"/>
    </row>
    <row r="1737" spans="1:18" ht="15">
      <c r="A1737" s="31"/>
      <c r="B1737" s="31"/>
      <c r="Q1737" s="31"/>
      <c r="R1737" s="31"/>
    </row>
    <row r="1738" spans="1:18" ht="15">
      <c r="A1738" s="31"/>
      <c r="B1738" s="31"/>
      <c r="Q1738" s="31"/>
      <c r="R1738" s="31"/>
    </row>
    <row r="1739" spans="1:18" ht="15">
      <c r="A1739" s="31"/>
      <c r="B1739" s="31"/>
      <c r="Q1739" s="31"/>
      <c r="R1739" s="31"/>
    </row>
    <row r="1740" spans="1:18" ht="15">
      <c r="A1740" s="31"/>
      <c r="B1740" s="31"/>
      <c r="Q1740" s="31"/>
      <c r="R1740" s="31"/>
    </row>
    <row r="1741" spans="1:18" ht="15">
      <c r="A1741" s="31"/>
      <c r="B1741" s="31"/>
      <c r="Q1741" s="31"/>
      <c r="R1741" s="31"/>
    </row>
    <row r="1742" spans="1:18" ht="15">
      <c r="A1742" s="31"/>
      <c r="B1742" s="31"/>
      <c r="Q1742" s="31"/>
      <c r="R1742" s="31"/>
    </row>
    <row r="1743" spans="1:18" ht="15">
      <c r="A1743" s="31"/>
      <c r="B1743" s="31"/>
      <c r="Q1743" s="31"/>
      <c r="R1743" s="31"/>
    </row>
    <row r="1744" spans="1:18" ht="15">
      <c r="A1744" s="31"/>
      <c r="B1744" s="31"/>
      <c r="Q1744" s="31"/>
      <c r="R1744" s="31"/>
    </row>
    <row r="1745" spans="1:18" ht="15">
      <c r="A1745" s="31"/>
      <c r="B1745" s="31"/>
      <c r="Q1745" s="31"/>
      <c r="R1745" s="31"/>
    </row>
    <row r="1746" spans="1:18" ht="15">
      <c r="A1746" s="31"/>
      <c r="B1746" s="31"/>
      <c r="Q1746" s="31"/>
      <c r="R1746" s="31"/>
    </row>
    <row r="1747" spans="1:18" ht="15">
      <c r="A1747" s="31"/>
      <c r="B1747" s="31"/>
      <c r="Q1747" s="31"/>
      <c r="R1747" s="31"/>
    </row>
    <row r="1748" spans="1:18" ht="15">
      <c r="A1748" s="31"/>
      <c r="B1748" s="31"/>
      <c r="Q1748" s="31"/>
      <c r="R1748" s="31"/>
    </row>
    <row r="1749" spans="1:18" ht="15">
      <c r="A1749" s="31"/>
      <c r="B1749" s="31"/>
      <c r="Q1749" s="31"/>
      <c r="R1749" s="31"/>
    </row>
    <row r="1750" spans="1:18" ht="15">
      <c r="A1750" s="31"/>
      <c r="B1750" s="31"/>
      <c r="Q1750" s="31"/>
      <c r="R1750" s="31"/>
    </row>
    <row r="1751" spans="1:18" ht="15">
      <c r="A1751" s="31"/>
      <c r="B1751" s="31"/>
      <c r="Q1751" s="31"/>
      <c r="R1751" s="31"/>
    </row>
    <row r="1752" spans="1:18" ht="15">
      <c r="A1752" s="31"/>
      <c r="B1752" s="31"/>
      <c r="Q1752" s="31"/>
      <c r="R1752" s="31"/>
    </row>
    <row r="1753" spans="1:18" ht="15">
      <c r="A1753" s="31"/>
      <c r="B1753" s="31"/>
      <c r="Q1753" s="31"/>
      <c r="R1753" s="31"/>
    </row>
    <row r="1754" spans="1:18" ht="15">
      <c r="A1754" s="31"/>
      <c r="B1754" s="31"/>
      <c r="Q1754" s="31"/>
      <c r="R1754" s="31"/>
    </row>
    <row r="1755" spans="1:18" ht="15">
      <c r="A1755" s="31"/>
      <c r="B1755" s="31"/>
      <c r="Q1755" s="31"/>
      <c r="R1755" s="31"/>
    </row>
    <row r="1756" spans="1:18" ht="15">
      <c r="A1756" s="31"/>
      <c r="B1756" s="31"/>
      <c r="Q1756" s="31"/>
      <c r="R1756" s="31"/>
    </row>
    <row r="1757" spans="1:18" ht="15">
      <c r="A1757" s="31"/>
      <c r="B1757" s="31"/>
      <c r="Q1757" s="31"/>
      <c r="R1757" s="31"/>
    </row>
    <row r="1758" spans="1:18" ht="15">
      <c r="A1758" s="31"/>
      <c r="B1758" s="31"/>
      <c r="Q1758" s="31"/>
      <c r="R1758" s="31"/>
    </row>
    <row r="1759" spans="1:18" ht="15">
      <c r="A1759" s="31"/>
      <c r="B1759" s="31"/>
      <c r="Q1759" s="31"/>
      <c r="R1759" s="31"/>
    </row>
    <row r="1760" spans="1:18" ht="15">
      <c r="A1760" s="31"/>
      <c r="B1760" s="31"/>
      <c r="Q1760" s="31"/>
      <c r="R1760" s="31"/>
    </row>
    <row r="1761" spans="1:18" ht="15">
      <c r="A1761" s="31"/>
      <c r="B1761" s="31"/>
      <c r="Q1761" s="31"/>
      <c r="R1761" s="31"/>
    </row>
    <row r="1762" spans="1:18" ht="15">
      <c r="A1762" s="31"/>
      <c r="B1762" s="31"/>
      <c r="Q1762" s="31"/>
      <c r="R1762" s="31"/>
    </row>
    <row r="1763" spans="1:18" ht="15">
      <c r="A1763" s="31"/>
      <c r="B1763" s="31"/>
      <c r="Q1763" s="31"/>
      <c r="R1763" s="31"/>
    </row>
    <row r="1764" spans="1:18" ht="15">
      <c r="A1764" s="31"/>
      <c r="B1764" s="31"/>
      <c r="Q1764" s="31"/>
      <c r="R1764" s="31"/>
    </row>
    <row r="1765" spans="1:18" ht="15">
      <c r="A1765" s="31"/>
      <c r="B1765" s="31"/>
      <c r="Q1765" s="31"/>
      <c r="R1765" s="31"/>
    </row>
    <row r="1766" spans="1:18" ht="15">
      <c r="A1766" s="31"/>
      <c r="B1766" s="31"/>
      <c r="Q1766" s="31"/>
      <c r="R1766" s="31"/>
    </row>
    <row r="1767" spans="1:18" ht="15">
      <c r="A1767" s="31"/>
      <c r="B1767" s="31"/>
      <c r="Q1767" s="31"/>
      <c r="R1767" s="31"/>
    </row>
    <row r="1768" spans="1:18" ht="15">
      <c r="A1768" s="31"/>
      <c r="B1768" s="31"/>
      <c r="Q1768" s="31"/>
      <c r="R1768" s="31"/>
    </row>
    <row r="1769" spans="1:18" ht="15">
      <c r="A1769" s="31"/>
      <c r="B1769" s="31"/>
      <c r="Q1769" s="31"/>
      <c r="R1769" s="31"/>
    </row>
    <row r="1770" spans="1:18" ht="15">
      <c r="A1770" s="31"/>
      <c r="B1770" s="31"/>
      <c r="Q1770" s="31"/>
      <c r="R1770" s="31"/>
    </row>
    <row r="1771" spans="1:18" ht="15">
      <c r="A1771" s="31"/>
      <c r="B1771" s="31"/>
      <c r="Q1771" s="31"/>
      <c r="R1771" s="31"/>
    </row>
    <row r="1772" spans="1:18" ht="15">
      <c r="A1772" s="31"/>
      <c r="B1772" s="31"/>
      <c r="Q1772" s="31"/>
      <c r="R1772" s="31"/>
    </row>
    <row r="1773" spans="1:18" ht="15">
      <c r="A1773" s="31"/>
      <c r="B1773" s="31"/>
      <c r="Q1773" s="31"/>
      <c r="R1773" s="31"/>
    </row>
    <row r="1774" spans="1:18" ht="15">
      <c r="A1774" s="31"/>
      <c r="B1774" s="31"/>
      <c r="Q1774" s="31"/>
      <c r="R1774" s="31"/>
    </row>
    <row r="1775" spans="1:18" ht="15">
      <c r="A1775" s="31"/>
      <c r="B1775" s="31"/>
      <c r="Q1775" s="31"/>
      <c r="R1775" s="31"/>
    </row>
    <row r="1776" spans="1:18" ht="15">
      <c r="A1776" s="31"/>
      <c r="B1776" s="31"/>
      <c r="Q1776" s="31"/>
      <c r="R1776" s="31"/>
    </row>
    <row r="1777" spans="1:18" ht="15">
      <c r="A1777" s="31"/>
      <c r="B1777" s="31"/>
      <c r="Q1777" s="31"/>
      <c r="R1777" s="31"/>
    </row>
    <row r="1778" spans="1:18" ht="15">
      <c r="A1778" s="31"/>
      <c r="B1778" s="31"/>
      <c r="Q1778" s="31"/>
      <c r="R1778" s="31"/>
    </row>
    <row r="1779" spans="1:18" ht="15">
      <c r="A1779" s="31"/>
      <c r="B1779" s="31"/>
      <c r="Q1779" s="31"/>
      <c r="R1779" s="31"/>
    </row>
    <row r="1780" spans="1:18" ht="15">
      <c r="A1780" s="31"/>
      <c r="B1780" s="31"/>
      <c r="Q1780" s="31"/>
      <c r="R1780" s="31"/>
    </row>
    <row r="1781" spans="1:18" ht="15">
      <c r="A1781" s="31"/>
      <c r="B1781" s="31"/>
      <c r="Q1781" s="31"/>
      <c r="R1781" s="31"/>
    </row>
    <row r="1782" spans="1:18" ht="15">
      <c r="A1782" s="31"/>
      <c r="B1782" s="31"/>
      <c r="Q1782" s="31"/>
      <c r="R1782" s="31"/>
    </row>
    <row r="1783" spans="1:18" ht="15">
      <c r="A1783" s="31"/>
      <c r="B1783" s="31"/>
      <c r="Q1783" s="31"/>
      <c r="R1783" s="31"/>
    </row>
    <row r="1784" spans="1:18" ht="15">
      <c r="A1784" s="31"/>
      <c r="B1784" s="31"/>
      <c r="Q1784" s="31"/>
      <c r="R1784" s="31"/>
    </row>
    <row r="1785" spans="1:18" ht="15">
      <c r="A1785" s="31"/>
      <c r="B1785" s="31"/>
      <c r="Q1785" s="31"/>
      <c r="R1785" s="31"/>
    </row>
    <row r="1786" spans="1:18" ht="15">
      <c r="A1786" s="31"/>
      <c r="B1786" s="31"/>
      <c r="Q1786" s="31"/>
      <c r="R1786" s="31"/>
    </row>
    <row r="1787" spans="1:18" ht="15">
      <c r="A1787" s="31"/>
      <c r="B1787" s="31"/>
      <c r="Q1787" s="31"/>
      <c r="R1787" s="31"/>
    </row>
    <row r="1788" spans="1:18" ht="15">
      <c r="A1788" s="31"/>
      <c r="B1788" s="31"/>
      <c r="Q1788" s="31"/>
      <c r="R1788" s="31"/>
    </row>
    <row r="1789" spans="1:18" ht="15">
      <c r="A1789" s="31"/>
      <c r="B1789" s="31"/>
      <c r="Q1789" s="31"/>
      <c r="R1789" s="31"/>
    </row>
    <row r="1790" spans="1:18" ht="15">
      <c r="A1790" s="31"/>
      <c r="B1790" s="31"/>
      <c r="Q1790" s="31"/>
      <c r="R1790" s="31"/>
    </row>
    <row r="1791" spans="1:18" ht="15">
      <c r="A1791" s="31"/>
      <c r="B1791" s="31"/>
      <c r="Q1791" s="31"/>
      <c r="R1791" s="31"/>
    </row>
    <row r="1792" spans="1:18" ht="15">
      <c r="A1792" s="31"/>
      <c r="B1792" s="31"/>
      <c r="Q1792" s="31"/>
      <c r="R1792" s="31"/>
    </row>
    <row r="1793" spans="1:18" ht="15">
      <c r="A1793" s="31"/>
      <c r="B1793" s="31"/>
      <c r="Q1793" s="31"/>
      <c r="R1793" s="31"/>
    </row>
    <row r="1794" spans="1:18" ht="15">
      <c r="A1794" s="31"/>
      <c r="B1794" s="31"/>
      <c r="Q1794" s="31"/>
      <c r="R1794" s="31"/>
    </row>
    <row r="1795" spans="1:18" ht="15">
      <c r="A1795" s="31"/>
      <c r="B1795" s="31"/>
      <c r="Q1795" s="31"/>
      <c r="R1795" s="31"/>
    </row>
    <row r="1796" spans="1:18" ht="15">
      <c r="A1796" s="31"/>
      <c r="B1796" s="31"/>
      <c r="Q1796" s="31"/>
      <c r="R1796" s="31"/>
    </row>
    <row r="1797" spans="1:18" ht="15">
      <c r="A1797" s="31"/>
      <c r="B1797" s="31"/>
      <c r="Q1797" s="31"/>
      <c r="R1797" s="31"/>
    </row>
    <row r="1798" spans="1:18" ht="15">
      <c r="A1798" s="31"/>
      <c r="B1798" s="31"/>
      <c r="Q1798" s="31"/>
      <c r="R1798" s="31"/>
    </row>
    <row r="1799" spans="1:18" ht="15">
      <c r="A1799" s="31"/>
      <c r="B1799" s="31"/>
      <c r="Q1799" s="31"/>
      <c r="R1799" s="31"/>
    </row>
    <row r="1800" spans="1:18" ht="15">
      <c r="A1800" s="31"/>
      <c r="B1800" s="31"/>
      <c r="Q1800" s="31"/>
      <c r="R1800" s="31"/>
    </row>
    <row r="1801" spans="1:18" ht="15">
      <c r="A1801" s="31"/>
      <c r="B1801" s="31"/>
      <c r="Q1801" s="31"/>
      <c r="R1801" s="31"/>
    </row>
    <row r="1802" spans="1:18" ht="15">
      <c r="A1802" s="31"/>
      <c r="B1802" s="31"/>
      <c r="Q1802" s="31"/>
      <c r="R1802" s="31"/>
    </row>
    <row r="1803" spans="1:18" ht="15">
      <c r="A1803" s="31"/>
      <c r="B1803" s="31"/>
      <c r="Q1803" s="31"/>
      <c r="R1803" s="31"/>
    </row>
    <row r="1804" spans="1:18" ht="15">
      <c r="A1804" s="31"/>
      <c r="B1804" s="31"/>
      <c r="Q1804" s="31"/>
      <c r="R1804" s="31"/>
    </row>
    <row r="1805" spans="1:18" ht="15">
      <c r="A1805" s="31"/>
      <c r="B1805" s="31"/>
      <c r="Q1805" s="31"/>
      <c r="R1805" s="31"/>
    </row>
    <row r="1806" spans="1:18" ht="15">
      <c r="A1806" s="31"/>
      <c r="B1806" s="31"/>
      <c r="Q1806" s="31"/>
      <c r="R1806" s="31"/>
    </row>
    <row r="1807" spans="1:18" ht="15">
      <c r="A1807" s="31"/>
      <c r="B1807" s="31"/>
      <c r="Q1807" s="31"/>
      <c r="R1807" s="31"/>
    </row>
    <row r="1808" spans="1:18" ht="15">
      <c r="A1808" s="31"/>
      <c r="B1808" s="31"/>
      <c r="Q1808" s="31"/>
      <c r="R1808" s="31"/>
    </row>
    <row r="1809" spans="1:18" ht="15">
      <c r="A1809" s="31"/>
      <c r="B1809" s="31"/>
      <c r="Q1809" s="31"/>
      <c r="R1809" s="31"/>
    </row>
    <row r="1810" spans="1:18" ht="15">
      <c r="A1810" s="31"/>
      <c r="B1810" s="31"/>
      <c r="Q1810" s="31"/>
      <c r="R1810" s="31"/>
    </row>
    <row r="1811" spans="1:18" ht="15">
      <c r="A1811" s="31"/>
      <c r="B1811" s="31"/>
      <c r="Q1811" s="31"/>
      <c r="R1811" s="31"/>
    </row>
    <row r="1812" spans="1:18" ht="15">
      <c r="A1812" s="31"/>
      <c r="B1812" s="31"/>
      <c r="Q1812" s="31"/>
      <c r="R1812" s="31"/>
    </row>
    <row r="1813" spans="1:18" ht="15">
      <c r="A1813" s="31"/>
      <c r="B1813" s="31"/>
      <c r="Q1813" s="31"/>
      <c r="R1813" s="31"/>
    </row>
    <row r="1814" spans="1:18" ht="15">
      <c r="A1814" s="31"/>
      <c r="B1814" s="31"/>
      <c r="Q1814" s="31"/>
      <c r="R1814" s="31"/>
    </row>
    <row r="1815" spans="1:18" ht="15">
      <c r="A1815" s="31"/>
      <c r="B1815" s="31"/>
      <c r="Q1815" s="31"/>
      <c r="R1815" s="31"/>
    </row>
    <row r="1816" spans="1:18" ht="15">
      <c r="A1816" s="31"/>
      <c r="B1816" s="31"/>
      <c r="Q1816" s="31"/>
      <c r="R1816" s="31"/>
    </row>
    <row r="1817" spans="1:18" ht="15">
      <c r="A1817" s="31"/>
      <c r="B1817" s="31"/>
      <c r="Q1817" s="31"/>
      <c r="R1817" s="31"/>
    </row>
    <row r="1818" spans="1:18" ht="15">
      <c r="A1818" s="31"/>
      <c r="B1818" s="31"/>
      <c r="Q1818" s="31"/>
      <c r="R1818" s="31"/>
    </row>
    <row r="1819" spans="1:18" ht="15">
      <c r="A1819" s="31"/>
      <c r="B1819" s="31"/>
      <c r="Q1819" s="31"/>
      <c r="R1819" s="31"/>
    </row>
    <row r="1820" spans="1:18" ht="15">
      <c r="A1820" s="31"/>
      <c r="B1820" s="31"/>
      <c r="Q1820" s="31"/>
      <c r="R1820" s="31"/>
    </row>
    <row r="1821" spans="1:18" ht="15">
      <c r="A1821" s="31"/>
      <c r="B1821" s="31"/>
      <c r="Q1821" s="31"/>
      <c r="R1821" s="31"/>
    </row>
    <row r="1822" spans="1:18" ht="15">
      <c r="A1822" s="31"/>
      <c r="B1822" s="31"/>
      <c r="Q1822" s="31"/>
      <c r="R1822" s="31"/>
    </row>
    <row r="1823" spans="1:18" ht="15">
      <c r="A1823" s="31"/>
      <c r="B1823" s="31"/>
      <c r="Q1823" s="31"/>
      <c r="R1823" s="31"/>
    </row>
    <row r="1824" spans="1:18" ht="15">
      <c r="A1824" s="31"/>
      <c r="B1824" s="31"/>
      <c r="Q1824" s="31"/>
      <c r="R1824" s="31"/>
    </row>
    <row r="1825" spans="1:18" ht="15">
      <c r="A1825" s="31"/>
      <c r="B1825" s="31"/>
      <c r="Q1825" s="31"/>
      <c r="R1825" s="31"/>
    </row>
    <row r="1826" spans="1:18" ht="15">
      <c r="A1826" s="31"/>
      <c r="B1826" s="31"/>
      <c r="Q1826" s="31"/>
      <c r="R1826" s="31"/>
    </row>
    <row r="1827" spans="1:18" ht="15">
      <c r="A1827" s="31"/>
      <c r="B1827" s="31"/>
      <c r="Q1827" s="31"/>
      <c r="R1827" s="31"/>
    </row>
    <row r="1828" spans="1:18" ht="15">
      <c r="A1828" s="31"/>
      <c r="B1828" s="31"/>
      <c r="Q1828" s="31"/>
      <c r="R1828" s="31"/>
    </row>
    <row r="1829" spans="1:18" ht="15">
      <c r="A1829" s="31"/>
      <c r="B1829" s="31"/>
      <c r="Q1829" s="31"/>
      <c r="R1829" s="31"/>
    </row>
    <row r="1830" spans="1:18" ht="15">
      <c r="A1830" s="31"/>
      <c r="B1830" s="31"/>
      <c r="Q1830" s="31"/>
      <c r="R1830" s="31"/>
    </row>
    <row r="1831" spans="1:18" ht="15">
      <c r="A1831" s="31"/>
      <c r="B1831" s="31"/>
      <c r="Q1831" s="31"/>
      <c r="R1831" s="31"/>
    </row>
    <row r="1832" spans="1:18" ht="15">
      <c r="A1832" s="31"/>
      <c r="B1832" s="31"/>
      <c r="Q1832" s="31"/>
      <c r="R1832" s="31"/>
    </row>
    <row r="1833" spans="1:18" ht="15">
      <c r="A1833" s="31"/>
      <c r="B1833" s="31"/>
      <c r="Q1833" s="31"/>
      <c r="R1833" s="31"/>
    </row>
    <row r="1834" spans="1:18" ht="15">
      <c r="A1834" s="31"/>
      <c r="B1834" s="31"/>
      <c r="Q1834" s="31"/>
      <c r="R1834" s="31"/>
    </row>
    <row r="1835" spans="1:18" ht="15">
      <c r="A1835" s="31"/>
      <c r="B1835" s="31"/>
      <c r="Q1835" s="31"/>
      <c r="R1835" s="31"/>
    </row>
    <row r="1836" spans="1:18" ht="15">
      <c r="A1836" s="31"/>
      <c r="B1836" s="31"/>
      <c r="Q1836" s="31"/>
      <c r="R1836" s="31"/>
    </row>
    <row r="1837" spans="1:18" ht="15">
      <c r="A1837" s="31"/>
      <c r="B1837" s="31"/>
      <c r="Q1837" s="31"/>
      <c r="R1837" s="31"/>
    </row>
    <row r="1838" spans="1:18" ht="15">
      <c r="A1838" s="31"/>
      <c r="B1838" s="31"/>
      <c r="Q1838" s="31"/>
      <c r="R1838" s="31"/>
    </row>
    <row r="1839" spans="1:18" ht="15">
      <c r="A1839" s="31"/>
      <c r="B1839" s="31"/>
      <c r="Q1839" s="31"/>
      <c r="R1839" s="31"/>
    </row>
    <row r="1840" spans="1:18" ht="15">
      <c r="A1840" s="31"/>
      <c r="B1840" s="31"/>
      <c r="Q1840" s="31"/>
      <c r="R1840" s="31"/>
    </row>
    <row r="1841" spans="1:18" ht="15">
      <c r="A1841" s="31"/>
      <c r="B1841" s="31"/>
      <c r="Q1841" s="31"/>
      <c r="R1841" s="31"/>
    </row>
    <row r="1842" spans="1:18" ht="15">
      <c r="A1842" s="31"/>
      <c r="B1842" s="31"/>
      <c r="Q1842" s="31"/>
      <c r="R1842" s="31"/>
    </row>
    <row r="1843" spans="1:18" ht="15">
      <c r="A1843" s="31"/>
      <c r="B1843" s="31"/>
      <c r="Q1843" s="31"/>
      <c r="R1843" s="31"/>
    </row>
    <row r="1844" spans="1:18" ht="15">
      <c r="A1844" s="31"/>
      <c r="B1844" s="31"/>
      <c r="Q1844" s="31"/>
      <c r="R1844" s="31"/>
    </row>
    <row r="1845" spans="1:18" ht="15">
      <c r="A1845" s="31"/>
      <c r="B1845" s="31"/>
      <c r="Q1845" s="31"/>
      <c r="R1845" s="31"/>
    </row>
    <row r="1846" spans="1:18" ht="15">
      <c r="A1846" s="31"/>
      <c r="B1846" s="31"/>
      <c r="Q1846" s="31"/>
      <c r="R1846" s="31"/>
    </row>
    <row r="1847" spans="1:18" ht="15">
      <c r="A1847" s="31"/>
      <c r="B1847" s="31"/>
      <c r="Q1847" s="31"/>
      <c r="R1847" s="31"/>
    </row>
    <row r="1848" spans="1:18" ht="15">
      <c r="A1848" s="31"/>
      <c r="B1848" s="31"/>
      <c r="Q1848" s="31"/>
      <c r="R1848" s="31"/>
    </row>
    <row r="1849" spans="1:18" ht="15">
      <c r="A1849" s="31"/>
      <c r="B1849" s="31"/>
      <c r="Q1849" s="31"/>
      <c r="R1849" s="31"/>
    </row>
    <row r="1850" spans="1:18" ht="15">
      <c r="A1850" s="31"/>
      <c r="B1850" s="31"/>
      <c r="Q1850" s="31"/>
      <c r="R1850" s="31"/>
    </row>
    <row r="1851" spans="1:18" ht="15">
      <c r="A1851" s="31"/>
      <c r="B1851" s="31"/>
      <c r="Q1851" s="31"/>
      <c r="R1851" s="31"/>
    </row>
    <row r="1852" spans="1:18" ht="15">
      <c r="A1852" s="31"/>
      <c r="B1852" s="31"/>
      <c r="Q1852" s="31"/>
      <c r="R1852" s="31"/>
    </row>
    <row r="1853" spans="1:18" ht="15">
      <c r="A1853" s="31"/>
      <c r="B1853" s="31"/>
      <c r="Q1853" s="31"/>
      <c r="R1853" s="31"/>
    </row>
    <row r="1854" spans="1:18" ht="15">
      <c r="A1854" s="31"/>
      <c r="B1854" s="31"/>
      <c r="Q1854" s="31"/>
      <c r="R1854" s="31"/>
    </row>
    <row r="1855" spans="1:18" ht="15">
      <c r="A1855" s="31"/>
      <c r="B1855" s="31"/>
      <c r="Q1855" s="31"/>
      <c r="R1855" s="31"/>
    </row>
    <row r="1856" spans="1:18" ht="15">
      <c r="A1856" s="31"/>
      <c r="B1856" s="31"/>
      <c r="Q1856" s="31"/>
      <c r="R1856" s="31"/>
    </row>
    <row r="1857" spans="1:18" ht="15">
      <c r="A1857" s="31"/>
      <c r="B1857" s="31"/>
      <c r="Q1857" s="31"/>
      <c r="R1857" s="31"/>
    </row>
    <row r="1858" spans="1:18" ht="15">
      <c r="A1858" s="31"/>
      <c r="B1858" s="31"/>
      <c r="Q1858" s="31"/>
      <c r="R1858" s="31"/>
    </row>
    <row r="1859" spans="1:18" ht="15">
      <c r="A1859" s="31"/>
      <c r="B1859" s="31"/>
      <c r="Q1859" s="31"/>
      <c r="R1859" s="31"/>
    </row>
    <row r="1860" spans="1:18" ht="15">
      <c r="A1860" s="31"/>
      <c r="B1860" s="31"/>
      <c r="Q1860" s="31"/>
      <c r="R1860" s="31"/>
    </row>
    <row r="1861" spans="1:18" ht="15">
      <c r="A1861" s="31"/>
      <c r="B1861" s="31"/>
      <c r="Q1861" s="31"/>
      <c r="R1861" s="31"/>
    </row>
    <row r="1862" spans="1:18" ht="15">
      <c r="A1862" s="31"/>
      <c r="B1862" s="31"/>
      <c r="Q1862" s="31"/>
      <c r="R1862" s="31"/>
    </row>
    <row r="1863" spans="1:18" ht="15">
      <c r="A1863" s="31"/>
      <c r="B1863" s="31"/>
      <c r="Q1863" s="31"/>
      <c r="R1863" s="31"/>
    </row>
    <row r="1864" spans="1:18" ht="15">
      <c r="A1864" s="31"/>
      <c r="B1864" s="31"/>
      <c r="Q1864" s="31"/>
      <c r="R1864" s="31"/>
    </row>
    <row r="1865" spans="1:18" ht="15">
      <c r="A1865" s="31"/>
      <c r="B1865" s="31"/>
      <c r="Q1865" s="31"/>
      <c r="R1865" s="31"/>
    </row>
    <row r="1866" spans="1:18" ht="15">
      <c r="A1866" s="31"/>
      <c r="B1866" s="31"/>
      <c r="Q1866" s="31"/>
      <c r="R1866" s="31"/>
    </row>
    <row r="1867" spans="1:18" ht="15">
      <c r="A1867" s="31"/>
      <c r="B1867" s="31"/>
      <c r="Q1867" s="31"/>
      <c r="R1867" s="31"/>
    </row>
    <row r="1868" spans="1:18" ht="15">
      <c r="A1868" s="31"/>
      <c r="B1868" s="31"/>
      <c r="Q1868" s="31"/>
      <c r="R1868" s="31"/>
    </row>
    <row r="1869" spans="1:18" ht="15">
      <c r="A1869" s="31"/>
      <c r="B1869" s="31"/>
      <c r="Q1869" s="31"/>
      <c r="R1869" s="31"/>
    </row>
    <row r="1870" spans="1:18" ht="15">
      <c r="A1870" s="31"/>
      <c r="B1870" s="31"/>
      <c r="Q1870" s="31"/>
      <c r="R1870" s="31"/>
    </row>
    <row r="1871" spans="1:18" ht="15">
      <c r="A1871" s="31"/>
      <c r="B1871" s="31"/>
      <c r="Q1871" s="31"/>
      <c r="R1871" s="31"/>
    </row>
    <row r="1872" spans="1:18" ht="15">
      <c r="A1872" s="31"/>
      <c r="B1872" s="31"/>
      <c r="Q1872" s="31"/>
      <c r="R1872" s="31"/>
    </row>
    <row r="1873" spans="1:18" ht="15">
      <c r="A1873" s="31"/>
      <c r="B1873" s="31"/>
      <c r="Q1873" s="31"/>
      <c r="R1873" s="31"/>
    </row>
    <row r="1874" spans="1:18" ht="15">
      <c r="A1874" s="31"/>
      <c r="B1874" s="31"/>
      <c r="Q1874" s="31"/>
      <c r="R1874" s="31"/>
    </row>
    <row r="1875" spans="1:18" ht="15">
      <c r="A1875" s="31"/>
      <c r="B1875" s="31"/>
      <c r="Q1875" s="31"/>
      <c r="R1875" s="31"/>
    </row>
    <row r="1876" spans="1:18" ht="15">
      <c r="A1876" s="31"/>
      <c r="B1876" s="31"/>
      <c r="Q1876" s="31"/>
      <c r="R1876" s="31"/>
    </row>
    <row r="1877" spans="1:18" ht="15">
      <c r="A1877" s="31"/>
      <c r="B1877" s="31"/>
      <c r="Q1877" s="31"/>
      <c r="R1877" s="31"/>
    </row>
    <row r="1878" spans="1:18" ht="15">
      <c r="A1878" s="31"/>
      <c r="B1878" s="31"/>
      <c r="Q1878" s="31"/>
      <c r="R1878" s="31"/>
    </row>
    <row r="1879" spans="1:18" ht="15">
      <c r="A1879" s="31"/>
      <c r="B1879" s="31"/>
      <c r="Q1879" s="31"/>
      <c r="R1879" s="31"/>
    </row>
    <row r="1880" spans="1:18" ht="15">
      <c r="A1880" s="31"/>
      <c r="B1880" s="31"/>
      <c r="Q1880" s="31"/>
      <c r="R1880" s="31"/>
    </row>
    <row r="1881" spans="1:18" ht="15">
      <c r="A1881" s="31"/>
      <c r="B1881" s="31"/>
      <c r="Q1881" s="31"/>
      <c r="R1881" s="31"/>
    </row>
    <row r="1882" spans="1:18" ht="15">
      <c r="A1882" s="31"/>
      <c r="B1882" s="31"/>
      <c r="Q1882" s="31"/>
      <c r="R1882" s="31"/>
    </row>
    <row r="1883" spans="1:18" ht="15">
      <c r="A1883" s="31"/>
      <c r="B1883" s="31"/>
      <c r="Q1883" s="31"/>
      <c r="R1883" s="31"/>
    </row>
    <row r="1884" spans="1:18" ht="15">
      <c r="A1884" s="31"/>
      <c r="B1884" s="31"/>
      <c r="Q1884" s="31"/>
      <c r="R1884" s="31"/>
    </row>
    <row r="1885" spans="1:18" ht="15">
      <c r="A1885" s="31"/>
      <c r="B1885" s="31"/>
      <c r="Q1885" s="31"/>
      <c r="R1885" s="31"/>
    </row>
    <row r="1886" spans="1:18" ht="15">
      <c r="A1886" s="31"/>
      <c r="B1886" s="31"/>
      <c r="Q1886" s="31"/>
      <c r="R1886" s="31"/>
    </row>
    <row r="1887" spans="1:18" ht="15">
      <c r="A1887" s="31"/>
      <c r="B1887" s="31"/>
      <c r="Q1887" s="31"/>
      <c r="R1887" s="31"/>
    </row>
    <row r="1888" spans="1:18" ht="15">
      <c r="A1888" s="31"/>
      <c r="B1888" s="31"/>
      <c r="Q1888" s="31"/>
      <c r="R1888" s="31"/>
    </row>
    <row r="1889" spans="1:18" ht="15">
      <c r="A1889" s="31"/>
      <c r="B1889" s="31"/>
      <c r="Q1889" s="31"/>
      <c r="R1889" s="31"/>
    </row>
    <row r="1890" spans="1:18" ht="15">
      <c r="A1890" s="31"/>
      <c r="B1890" s="31"/>
      <c r="Q1890" s="31"/>
      <c r="R1890" s="31"/>
    </row>
    <row r="1891" spans="1:18" ht="15">
      <c r="A1891" s="31"/>
      <c r="B1891" s="31"/>
      <c r="Q1891" s="31"/>
      <c r="R1891" s="31"/>
    </row>
    <row r="1892" spans="1:18" ht="15">
      <c r="A1892" s="31"/>
      <c r="B1892" s="31"/>
      <c r="Q1892" s="31"/>
      <c r="R1892" s="31"/>
    </row>
    <row r="1893" spans="1:18" ht="15">
      <c r="A1893" s="31"/>
      <c r="B1893" s="31"/>
      <c r="Q1893" s="31"/>
      <c r="R1893" s="31"/>
    </row>
    <row r="1894" spans="1:18" ht="15">
      <c r="A1894" s="31"/>
      <c r="B1894" s="31"/>
      <c r="Q1894" s="31"/>
      <c r="R1894" s="31"/>
    </row>
    <row r="1895" spans="1:18" ht="15">
      <c r="A1895" s="31"/>
      <c r="B1895" s="31"/>
      <c r="Q1895" s="31"/>
      <c r="R1895" s="31"/>
    </row>
    <row r="1896" spans="1:18" ht="15">
      <c r="A1896" s="31"/>
      <c r="B1896" s="31"/>
      <c r="Q1896" s="31"/>
      <c r="R1896" s="31"/>
    </row>
    <row r="1897" spans="1:18" ht="15">
      <c r="A1897" s="31"/>
      <c r="B1897" s="31"/>
      <c r="Q1897" s="31"/>
      <c r="R1897" s="31"/>
    </row>
    <row r="1898" spans="1:18" ht="15">
      <c r="A1898" s="31"/>
      <c r="B1898" s="31"/>
      <c r="Q1898" s="31"/>
      <c r="R1898" s="31"/>
    </row>
    <row r="1899" spans="1:18" ht="15">
      <c r="A1899" s="31"/>
      <c r="B1899" s="31"/>
      <c r="Q1899" s="31"/>
      <c r="R1899" s="31"/>
    </row>
    <row r="1900" spans="1:18" ht="15">
      <c r="A1900" s="31"/>
      <c r="B1900" s="31"/>
      <c r="Q1900" s="31"/>
      <c r="R1900" s="31"/>
    </row>
    <row r="1901" spans="1:18" ht="15">
      <c r="A1901" s="31"/>
      <c r="B1901" s="31"/>
      <c r="Q1901" s="31"/>
      <c r="R1901" s="31"/>
    </row>
    <row r="1902" spans="1:18" ht="15">
      <c r="A1902" s="31"/>
      <c r="B1902" s="31"/>
      <c r="Q1902" s="31"/>
      <c r="R1902" s="31"/>
    </row>
    <row r="1903" spans="1:18" ht="15">
      <c r="A1903" s="31"/>
      <c r="B1903" s="31"/>
      <c r="Q1903" s="31"/>
      <c r="R1903" s="31"/>
    </row>
    <row r="1904" spans="1:18" ht="15">
      <c r="A1904" s="31"/>
      <c r="B1904" s="31"/>
      <c r="Q1904" s="31"/>
      <c r="R1904" s="31"/>
    </row>
    <row r="1905" spans="1:18" ht="15">
      <c r="A1905" s="31"/>
      <c r="B1905" s="31"/>
      <c r="Q1905" s="31"/>
      <c r="R1905" s="31"/>
    </row>
    <row r="1906" spans="1:18" ht="15">
      <c r="A1906" s="31"/>
      <c r="B1906" s="31"/>
      <c r="Q1906" s="31"/>
      <c r="R1906" s="31"/>
    </row>
    <row r="1907" spans="1:18" ht="15">
      <c r="A1907" s="31"/>
      <c r="B1907" s="31"/>
      <c r="Q1907" s="31"/>
      <c r="R1907" s="31"/>
    </row>
    <row r="1908" spans="1:18" ht="15">
      <c r="A1908" s="31"/>
      <c r="B1908" s="31"/>
      <c r="Q1908" s="31"/>
      <c r="R1908" s="31"/>
    </row>
    <row r="1909" spans="1:18" ht="15">
      <c r="A1909" s="31"/>
      <c r="B1909" s="31"/>
      <c r="Q1909" s="31"/>
      <c r="R1909" s="31"/>
    </row>
    <row r="1910" spans="1:18" ht="15">
      <c r="A1910" s="31"/>
      <c r="B1910" s="31"/>
      <c r="Q1910" s="31"/>
      <c r="R1910" s="31"/>
    </row>
    <row r="1911" spans="1:18" ht="15">
      <c r="A1911" s="31"/>
      <c r="B1911" s="31"/>
      <c r="Q1911" s="31"/>
      <c r="R1911" s="31"/>
    </row>
    <row r="1912" spans="1:18" ht="15">
      <c r="A1912" s="31"/>
      <c r="B1912" s="31"/>
      <c r="Q1912" s="31"/>
      <c r="R1912" s="31"/>
    </row>
    <row r="1913" spans="1:18" ht="15">
      <c r="A1913" s="31"/>
      <c r="B1913" s="31"/>
      <c r="Q1913" s="31"/>
      <c r="R1913" s="31"/>
    </row>
    <row r="1914" spans="1:18" ht="15">
      <c r="A1914" s="31"/>
      <c r="B1914" s="31"/>
      <c r="Q1914" s="31"/>
      <c r="R1914" s="31"/>
    </row>
    <row r="1915" spans="1:18" ht="15">
      <c r="A1915" s="31"/>
      <c r="B1915" s="31"/>
      <c r="Q1915" s="31"/>
      <c r="R1915" s="31"/>
    </row>
    <row r="1916" spans="1:18" ht="15">
      <c r="A1916" s="31"/>
      <c r="B1916" s="31"/>
      <c r="Q1916" s="31"/>
      <c r="R1916" s="31"/>
    </row>
    <row r="1917" spans="1:18" ht="15">
      <c r="A1917" s="31"/>
      <c r="B1917" s="31"/>
      <c r="Q1917" s="31"/>
      <c r="R1917" s="31"/>
    </row>
    <row r="1918" spans="1:18" ht="15">
      <c r="A1918" s="31"/>
      <c r="B1918" s="31"/>
      <c r="Q1918" s="31"/>
      <c r="R1918" s="31"/>
    </row>
    <row r="1919" spans="1:18" ht="15">
      <c r="A1919" s="31"/>
      <c r="B1919" s="31"/>
      <c r="Q1919" s="31"/>
      <c r="R1919" s="31"/>
    </row>
    <row r="1920" spans="1:18" ht="15">
      <c r="A1920" s="31"/>
      <c r="B1920" s="31"/>
      <c r="Q1920" s="31"/>
      <c r="R1920" s="31"/>
    </row>
    <row r="1921" spans="1:18" ht="15">
      <c r="A1921" s="31"/>
      <c r="B1921" s="31"/>
      <c r="Q1921" s="31"/>
      <c r="R1921" s="31"/>
    </row>
    <row r="1922" spans="1:18" ht="15">
      <c r="A1922" s="31"/>
      <c r="B1922" s="31"/>
      <c r="Q1922" s="31"/>
      <c r="R1922" s="31"/>
    </row>
    <row r="1923" spans="1:18" ht="15">
      <c r="A1923" s="31"/>
      <c r="B1923" s="31"/>
      <c r="Q1923" s="31"/>
      <c r="R1923" s="31"/>
    </row>
    <row r="1924" spans="1:18" ht="15">
      <c r="A1924" s="31"/>
      <c r="B1924" s="31"/>
      <c r="Q1924" s="31"/>
      <c r="R1924" s="31"/>
    </row>
    <row r="1925" spans="1:18" ht="15">
      <c r="A1925" s="31"/>
      <c r="B1925" s="31"/>
      <c r="Q1925" s="31"/>
      <c r="R1925" s="31"/>
    </row>
    <row r="1926" spans="1:18" ht="15">
      <c r="A1926" s="31"/>
      <c r="B1926" s="31"/>
      <c r="Q1926" s="31"/>
      <c r="R1926" s="31"/>
    </row>
    <row r="1927" spans="1:18" ht="15">
      <c r="A1927" s="31"/>
      <c r="B1927" s="31"/>
      <c r="Q1927" s="31"/>
      <c r="R1927" s="31"/>
    </row>
    <row r="1928" spans="1:18" ht="15">
      <c r="A1928" s="31"/>
      <c r="B1928" s="31"/>
      <c r="Q1928" s="31"/>
      <c r="R1928" s="31"/>
    </row>
    <row r="1929" spans="1:18" ht="15">
      <c r="A1929" s="31"/>
      <c r="B1929" s="31"/>
      <c r="Q1929" s="31"/>
      <c r="R1929" s="31"/>
    </row>
    <row r="1930" spans="1:18" ht="15">
      <c r="A1930" s="31"/>
      <c r="B1930" s="31"/>
      <c r="Q1930" s="31"/>
      <c r="R1930" s="31"/>
    </row>
    <row r="1931" spans="1:18" ht="15">
      <c r="A1931" s="31"/>
      <c r="B1931" s="31"/>
      <c r="Q1931" s="31"/>
      <c r="R1931" s="31"/>
    </row>
    <row r="1932" spans="1:18" ht="15">
      <c r="A1932" s="31"/>
      <c r="B1932" s="31"/>
      <c r="Q1932" s="31"/>
      <c r="R1932" s="31"/>
    </row>
    <row r="1933" spans="1:18" ht="15">
      <c r="A1933" s="31"/>
      <c r="B1933" s="31"/>
      <c r="Q1933" s="31"/>
      <c r="R1933" s="31"/>
    </row>
    <row r="1934" spans="1:18" ht="15">
      <c r="A1934" s="31"/>
      <c r="B1934" s="31"/>
      <c r="Q1934" s="31"/>
      <c r="R1934" s="31"/>
    </row>
    <row r="1935" spans="1:18" ht="15">
      <c r="A1935" s="31"/>
      <c r="B1935" s="31"/>
      <c r="Q1935" s="31"/>
      <c r="R1935" s="31"/>
    </row>
    <row r="1936" spans="1:18" ht="15">
      <c r="A1936" s="31"/>
      <c r="B1936" s="31"/>
      <c r="Q1936" s="31"/>
      <c r="R1936" s="31"/>
    </row>
    <row r="1937" spans="1:18" ht="15">
      <c r="A1937" s="31"/>
      <c r="B1937" s="31"/>
      <c r="Q1937" s="31"/>
      <c r="R1937" s="31"/>
    </row>
    <row r="1938" spans="1:18" ht="15">
      <c r="A1938" s="31"/>
      <c r="B1938" s="31"/>
      <c r="Q1938" s="31"/>
      <c r="R1938" s="31"/>
    </row>
    <row r="1939" spans="1:18" ht="15">
      <c r="A1939" s="31"/>
      <c r="B1939" s="31"/>
      <c r="Q1939" s="31"/>
      <c r="R1939" s="31"/>
    </row>
    <row r="1940" spans="1:18" ht="15">
      <c r="A1940" s="31"/>
      <c r="B1940" s="31"/>
      <c r="Q1940" s="31"/>
      <c r="R1940" s="31"/>
    </row>
    <row r="1941" spans="1:18" ht="15">
      <c r="A1941" s="31"/>
      <c r="B1941" s="31"/>
      <c r="Q1941" s="31"/>
      <c r="R1941" s="31"/>
    </row>
    <row r="1942" spans="1:18" ht="15">
      <c r="A1942" s="31"/>
      <c r="B1942" s="31"/>
      <c r="Q1942" s="31"/>
      <c r="R1942" s="31"/>
    </row>
    <row r="1943" spans="1:18" ht="15">
      <c r="A1943" s="31"/>
      <c r="B1943" s="31"/>
      <c r="Q1943" s="31"/>
      <c r="R1943" s="31"/>
    </row>
    <row r="1944" spans="1:18" ht="15">
      <c r="A1944" s="31"/>
      <c r="B1944" s="31"/>
      <c r="Q1944" s="31"/>
      <c r="R1944" s="31"/>
    </row>
    <row r="1945" spans="1:18" ht="15">
      <c r="A1945" s="31"/>
      <c r="B1945" s="31"/>
      <c r="Q1945" s="31"/>
      <c r="R1945" s="31"/>
    </row>
    <row r="1946" spans="1:18" ht="15">
      <c r="A1946" s="31"/>
      <c r="B1946" s="31"/>
      <c r="Q1946" s="31"/>
      <c r="R1946" s="31"/>
    </row>
    <row r="1947" spans="1:18" ht="15">
      <c r="A1947" s="31"/>
      <c r="B1947" s="31"/>
      <c r="Q1947" s="31"/>
      <c r="R1947" s="31"/>
    </row>
    <row r="1948" spans="1:18" ht="15">
      <c r="A1948" s="31"/>
      <c r="B1948" s="31"/>
      <c r="Q1948" s="31"/>
      <c r="R1948" s="31"/>
    </row>
    <row r="1949" spans="1:18" ht="15">
      <c r="A1949" s="31"/>
      <c r="B1949" s="31"/>
      <c r="Q1949" s="31"/>
      <c r="R1949" s="31"/>
    </row>
    <row r="1950" spans="1:18" ht="15">
      <c r="A1950" s="31"/>
      <c r="B1950" s="31"/>
      <c r="Q1950" s="31"/>
      <c r="R1950" s="31"/>
    </row>
    <row r="1951" spans="1:18" ht="15">
      <c r="A1951" s="31"/>
      <c r="B1951" s="31"/>
      <c r="Q1951" s="31"/>
      <c r="R1951" s="31"/>
    </row>
    <row r="1952" spans="1:18" ht="15">
      <c r="A1952" s="31"/>
      <c r="B1952" s="31"/>
      <c r="Q1952" s="31"/>
      <c r="R1952" s="31"/>
    </row>
    <row r="1953" spans="1:18" ht="15">
      <c r="A1953" s="31"/>
      <c r="B1953" s="31"/>
      <c r="Q1953" s="31"/>
      <c r="R1953" s="31"/>
    </row>
    <row r="1954" spans="1:18" ht="15">
      <c r="A1954" s="31"/>
      <c r="B1954" s="31"/>
      <c r="Q1954" s="31"/>
      <c r="R1954" s="31"/>
    </row>
    <row r="1955" spans="1:18" ht="15">
      <c r="A1955" s="31"/>
      <c r="B1955" s="31"/>
      <c r="Q1955" s="31"/>
      <c r="R1955" s="31"/>
    </row>
    <row r="1956" spans="1:18" ht="15">
      <c r="A1956" s="31"/>
      <c r="B1956" s="31"/>
      <c r="Q1956" s="31"/>
      <c r="R1956" s="31"/>
    </row>
    <row r="1957" spans="1:18" ht="15">
      <c r="A1957" s="31"/>
      <c r="B1957" s="31"/>
      <c r="Q1957" s="31"/>
      <c r="R1957" s="31"/>
    </row>
    <row r="1958" spans="1:18" ht="15">
      <c r="A1958" s="31"/>
      <c r="B1958" s="31"/>
      <c r="Q1958" s="31"/>
      <c r="R1958" s="31"/>
    </row>
    <row r="1959" spans="1:18" ht="15">
      <c r="A1959" s="31"/>
      <c r="B1959" s="31"/>
      <c r="Q1959" s="31"/>
      <c r="R1959" s="31"/>
    </row>
    <row r="1960" spans="1:18" ht="15">
      <c r="A1960" s="31"/>
      <c r="B1960" s="31"/>
      <c r="Q1960" s="31"/>
      <c r="R1960" s="31"/>
    </row>
    <row r="1961" spans="1:18" ht="15">
      <c r="A1961" s="31"/>
      <c r="B1961" s="31"/>
      <c r="Q1961" s="31"/>
      <c r="R1961" s="31"/>
    </row>
    <row r="1962" spans="1:18" ht="15">
      <c r="A1962" s="31"/>
      <c r="B1962" s="31"/>
      <c r="Q1962" s="31"/>
      <c r="R1962" s="31"/>
    </row>
    <row r="1963" spans="1:18" ht="15">
      <c r="A1963" s="31"/>
      <c r="B1963" s="31"/>
      <c r="Q1963" s="31"/>
      <c r="R1963" s="31"/>
    </row>
    <row r="1964" spans="1:18" ht="15">
      <c r="A1964" s="31"/>
      <c r="B1964" s="31"/>
      <c r="Q1964" s="31"/>
      <c r="R1964" s="31"/>
    </row>
    <row r="1965" spans="1:18" ht="15">
      <c r="A1965" s="31"/>
      <c r="B1965" s="31"/>
      <c r="Q1965" s="31"/>
      <c r="R1965" s="31"/>
    </row>
    <row r="1966" spans="1:18" ht="15">
      <c r="A1966" s="31"/>
      <c r="B1966" s="31"/>
      <c r="Q1966" s="31"/>
      <c r="R1966" s="31"/>
    </row>
    <row r="1967" spans="1:18" ht="15">
      <c r="A1967" s="31"/>
      <c r="B1967" s="31"/>
      <c r="Q1967" s="31"/>
      <c r="R1967" s="31"/>
    </row>
    <row r="1968" spans="1:18" ht="15">
      <c r="A1968" s="31"/>
      <c r="B1968" s="31"/>
      <c r="Q1968" s="31"/>
      <c r="R1968" s="31"/>
    </row>
    <row r="1969" spans="1:18" ht="15">
      <c r="A1969" s="31"/>
      <c r="B1969" s="31"/>
      <c r="Q1969" s="31"/>
      <c r="R1969" s="31"/>
    </row>
    <row r="1970" spans="1:18" ht="15">
      <c r="A1970" s="31"/>
      <c r="B1970" s="31"/>
      <c r="Q1970" s="31"/>
      <c r="R1970" s="31"/>
    </row>
    <row r="1971" spans="1:18" ht="15">
      <c r="A1971" s="31"/>
      <c r="B1971" s="31"/>
      <c r="Q1971" s="31"/>
      <c r="R1971" s="31"/>
    </row>
    <row r="1972" spans="1:18" ht="15">
      <c r="A1972" s="31"/>
      <c r="B1972" s="31"/>
      <c r="Q1972" s="31"/>
      <c r="R1972" s="31"/>
    </row>
    <row r="1973" spans="1:18" ht="15">
      <c r="A1973" s="31"/>
      <c r="B1973" s="31"/>
      <c r="Q1973" s="31"/>
      <c r="R1973" s="31"/>
    </row>
    <row r="1974" spans="1:18" ht="15">
      <c r="A1974" s="31"/>
      <c r="B1974" s="31"/>
      <c r="Q1974" s="31"/>
      <c r="R1974" s="31"/>
    </row>
    <row r="1975" spans="1:18" ht="15">
      <c r="A1975" s="31"/>
      <c r="B1975" s="31"/>
      <c r="Q1975" s="31"/>
      <c r="R1975" s="31"/>
    </row>
    <row r="1976" spans="1:18" ht="15">
      <c r="A1976" s="31"/>
      <c r="B1976" s="31"/>
      <c r="Q1976" s="31"/>
      <c r="R1976" s="31"/>
    </row>
    <row r="1977" spans="1:18" ht="15">
      <c r="A1977" s="31"/>
      <c r="B1977" s="31"/>
      <c r="Q1977" s="31"/>
      <c r="R1977" s="31"/>
    </row>
    <row r="1978" spans="1:18" ht="15">
      <c r="A1978" s="31"/>
      <c r="B1978" s="31"/>
      <c r="Q1978" s="31"/>
      <c r="R1978" s="31"/>
    </row>
    <row r="1979" spans="1:18" ht="15">
      <c r="A1979" s="31"/>
      <c r="B1979" s="31"/>
      <c r="Q1979" s="31"/>
      <c r="R1979" s="31"/>
    </row>
    <row r="1980" spans="1:18" ht="15">
      <c r="A1980" s="31"/>
      <c r="B1980" s="31"/>
      <c r="Q1980" s="31"/>
      <c r="R1980" s="31"/>
    </row>
    <row r="1981" spans="1:18" ht="15">
      <c r="A1981" s="31"/>
      <c r="B1981" s="31"/>
      <c r="Q1981" s="31"/>
      <c r="R1981" s="31"/>
    </row>
    <row r="1982" spans="1:18" ht="15">
      <c r="A1982" s="31"/>
      <c r="B1982" s="31"/>
      <c r="Q1982" s="31"/>
      <c r="R1982" s="31"/>
    </row>
    <row r="1983" spans="1:18" ht="15">
      <c r="A1983" s="31"/>
      <c r="B1983" s="31"/>
      <c r="Q1983" s="31"/>
      <c r="R1983" s="31"/>
    </row>
    <row r="1984" spans="1:18" ht="15">
      <c r="A1984" s="31"/>
      <c r="B1984" s="31"/>
      <c r="Q1984" s="31"/>
      <c r="R1984" s="31"/>
    </row>
    <row r="1985" spans="1:18" ht="15">
      <c r="A1985" s="31"/>
      <c r="B1985" s="31"/>
      <c r="Q1985" s="31"/>
      <c r="R1985" s="31"/>
    </row>
    <row r="1986" spans="1:18" ht="15">
      <c r="A1986" s="31"/>
      <c r="B1986" s="31"/>
      <c r="Q1986" s="31"/>
      <c r="R1986" s="31"/>
    </row>
    <row r="1987" spans="1:18" ht="15">
      <c r="A1987" s="31"/>
      <c r="B1987" s="31"/>
      <c r="Q1987" s="31"/>
      <c r="R1987" s="31"/>
    </row>
    <row r="1988" spans="1:18" ht="15">
      <c r="A1988" s="31"/>
      <c r="B1988" s="31"/>
      <c r="Q1988" s="31"/>
      <c r="R1988" s="31"/>
    </row>
    <row r="1989" spans="1:18" ht="15">
      <c r="A1989" s="31"/>
      <c r="B1989" s="31"/>
      <c r="Q1989" s="31"/>
      <c r="R1989" s="31"/>
    </row>
    <row r="1990" spans="1:18" ht="15">
      <c r="A1990" s="31"/>
      <c r="B1990" s="31"/>
      <c r="Q1990" s="31"/>
      <c r="R1990" s="31"/>
    </row>
    <row r="1991" spans="1:18" ht="15">
      <c r="A1991" s="31"/>
      <c r="B1991" s="31"/>
      <c r="Q1991" s="31"/>
      <c r="R1991" s="31"/>
    </row>
    <row r="1992" spans="1:18" ht="15">
      <c r="A1992" s="31"/>
      <c r="B1992" s="31"/>
      <c r="Q1992" s="31"/>
      <c r="R1992" s="31"/>
    </row>
    <row r="1993" spans="1:18" ht="15">
      <c r="A1993" s="31"/>
      <c r="B1993" s="31"/>
      <c r="Q1993" s="31"/>
      <c r="R1993" s="31"/>
    </row>
    <row r="1994" spans="1:18" ht="15">
      <c r="A1994" s="31"/>
      <c r="B1994" s="31"/>
      <c r="Q1994" s="31"/>
      <c r="R1994" s="31"/>
    </row>
    <row r="1995" spans="1:18" ht="15">
      <c r="A1995" s="31"/>
      <c r="B1995" s="31"/>
      <c r="Q1995" s="31"/>
      <c r="R1995" s="31"/>
    </row>
    <row r="1996" spans="1:18" ht="15">
      <c r="A1996" s="31"/>
      <c r="B1996" s="31"/>
      <c r="Q1996" s="31"/>
      <c r="R1996" s="31"/>
    </row>
    <row r="1997" spans="1:18" ht="15">
      <c r="A1997" s="31"/>
      <c r="B1997" s="31"/>
      <c r="Q1997" s="31"/>
      <c r="R1997" s="31"/>
    </row>
    <row r="1998" spans="1:18" ht="15">
      <c r="A1998" s="31"/>
      <c r="B1998" s="31"/>
      <c r="Q1998" s="31"/>
      <c r="R1998" s="31"/>
    </row>
    <row r="1999" spans="1:18" ht="15">
      <c r="A1999" s="31"/>
      <c r="B1999" s="31"/>
      <c r="Q1999" s="31"/>
      <c r="R1999" s="31"/>
    </row>
    <row r="2000" spans="1:18" ht="15">
      <c r="A2000" s="31"/>
      <c r="B2000" s="31"/>
      <c r="Q2000" s="31"/>
      <c r="R2000" s="31"/>
    </row>
    <row r="2001" spans="1:18" ht="15">
      <c r="A2001" s="31"/>
      <c r="B2001" s="31"/>
      <c r="Q2001" s="31"/>
      <c r="R2001" s="31"/>
    </row>
    <row r="2002" spans="1:18" ht="15">
      <c r="A2002" s="31"/>
      <c r="B2002" s="31"/>
      <c r="Q2002" s="31"/>
      <c r="R2002" s="31"/>
    </row>
    <row r="2003" spans="1:18" ht="15">
      <c r="A2003" s="31"/>
      <c r="B2003" s="31"/>
      <c r="Q2003" s="31"/>
      <c r="R2003" s="31"/>
    </row>
    <row r="2004" spans="1:18" ht="15">
      <c r="A2004" s="31"/>
      <c r="B2004" s="31"/>
      <c r="Q2004" s="31"/>
      <c r="R2004" s="31"/>
    </row>
    <row r="2005" spans="1:18" ht="15">
      <c r="A2005" s="31"/>
      <c r="B2005" s="31"/>
      <c r="Q2005" s="31"/>
      <c r="R2005" s="31"/>
    </row>
    <row r="2006" spans="1:18" ht="15">
      <c r="A2006" s="31"/>
      <c r="B2006" s="31"/>
      <c r="Q2006" s="31"/>
      <c r="R2006" s="31"/>
    </row>
    <row r="2007" spans="1:18" ht="15">
      <c r="A2007" s="31"/>
      <c r="B2007" s="31"/>
      <c r="Q2007" s="31"/>
      <c r="R2007" s="31"/>
    </row>
    <row r="2008" spans="1:18" ht="15">
      <c r="A2008" s="31"/>
      <c r="B2008" s="31"/>
      <c r="Q2008" s="31"/>
      <c r="R2008" s="31"/>
    </row>
    <row r="2009" spans="1:18" ht="15">
      <c r="A2009" s="31"/>
      <c r="B2009" s="31"/>
      <c r="Q2009" s="31"/>
      <c r="R2009" s="31"/>
    </row>
    <row r="2010" spans="1:18" ht="15">
      <c r="A2010" s="31"/>
      <c r="B2010" s="31"/>
      <c r="Q2010" s="31"/>
      <c r="R2010" s="31"/>
    </row>
    <row r="2011" spans="1:18" ht="15">
      <c r="A2011" s="31"/>
      <c r="B2011" s="31"/>
      <c r="Q2011" s="31"/>
      <c r="R2011" s="31"/>
    </row>
    <row r="2012" spans="1:18" ht="15">
      <c r="A2012" s="31"/>
      <c r="B2012" s="31"/>
      <c r="Q2012" s="31"/>
      <c r="R2012" s="31"/>
    </row>
    <row r="2013" spans="1:18" ht="15">
      <c r="A2013" s="31"/>
      <c r="B2013" s="31"/>
      <c r="Q2013" s="31"/>
      <c r="R2013" s="31"/>
    </row>
    <row r="2014" spans="1:18" ht="15">
      <c r="A2014" s="31"/>
      <c r="B2014" s="31"/>
      <c r="Q2014" s="31"/>
      <c r="R2014" s="31"/>
    </row>
    <row r="2015" spans="1:18" ht="15">
      <c r="A2015" s="31"/>
      <c r="B2015" s="31"/>
      <c r="Q2015" s="31"/>
      <c r="R2015" s="31"/>
    </row>
    <row r="2016" spans="1:18" ht="15">
      <c r="A2016" s="31"/>
      <c r="B2016" s="31"/>
      <c r="Q2016" s="31"/>
      <c r="R2016" s="31"/>
    </row>
    <row r="2017" spans="1:18" ht="15">
      <c r="A2017" s="31"/>
      <c r="B2017" s="31"/>
      <c r="Q2017" s="31"/>
      <c r="R2017" s="31"/>
    </row>
    <row r="2018" spans="1:18" ht="15">
      <c r="A2018" s="31"/>
      <c r="B2018" s="31"/>
      <c r="Q2018" s="31"/>
      <c r="R2018" s="31"/>
    </row>
    <row r="2019" spans="1:18" ht="15">
      <c r="A2019" s="31"/>
      <c r="B2019" s="31"/>
      <c r="Q2019" s="31"/>
      <c r="R2019" s="31"/>
    </row>
    <row r="2020" spans="1:18" ht="15">
      <c r="A2020" s="31"/>
      <c r="B2020" s="31"/>
      <c r="Q2020" s="31"/>
      <c r="R2020" s="31"/>
    </row>
    <row r="2021" spans="1:18" ht="15">
      <c r="A2021" s="31"/>
      <c r="B2021" s="31"/>
      <c r="Q2021" s="31"/>
      <c r="R2021" s="31"/>
    </row>
    <row r="2022" spans="1:18" ht="15">
      <c r="A2022" s="31"/>
      <c r="B2022" s="31"/>
      <c r="Q2022" s="31"/>
      <c r="R2022" s="31"/>
    </row>
    <row r="2023" spans="1:18" ht="15">
      <c r="A2023" s="31"/>
      <c r="B2023" s="31"/>
      <c r="Q2023" s="31"/>
      <c r="R2023" s="31"/>
    </row>
    <row r="2024" spans="1:18" ht="15">
      <c r="A2024" s="31"/>
      <c r="B2024" s="31"/>
      <c r="Q2024" s="31"/>
      <c r="R2024" s="31"/>
    </row>
    <row r="2025" spans="1:18" ht="15">
      <c r="A2025" s="31"/>
      <c r="B2025" s="31"/>
      <c r="Q2025" s="31"/>
      <c r="R2025" s="31"/>
    </row>
    <row r="2026" spans="1:18" ht="15">
      <c r="A2026" s="31"/>
      <c r="B2026" s="31"/>
      <c r="Q2026" s="31"/>
      <c r="R2026" s="31"/>
    </row>
    <row r="2027" spans="1:18" ht="15">
      <c r="A2027" s="31"/>
      <c r="B2027" s="31"/>
      <c r="Q2027" s="31"/>
      <c r="R2027" s="31"/>
    </row>
    <row r="2028" spans="1:18" ht="15">
      <c r="A2028" s="31"/>
      <c r="B2028" s="31"/>
      <c r="Q2028" s="31"/>
      <c r="R2028" s="31"/>
    </row>
    <row r="2029" spans="1:18" ht="15">
      <c r="A2029" s="31"/>
      <c r="B2029" s="31"/>
      <c r="Q2029" s="31"/>
      <c r="R2029" s="31"/>
    </row>
    <row r="2030" spans="1:18" ht="15">
      <c r="A2030" s="31"/>
      <c r="B2030" s="31"/>
      <c r="Q2030" s="31"/>
      <c r="R2030" s="31"/>
    </row>
    <row r="2031" spans="1:18" ht="15">
      <c r="A2031" s="31"/>
      <c r="B2031" s="31"/>
      <c r="Q2031" s="31"/>
      <c r="R2031" s="31"/>
    </row>
    <row r="2032" spans="1:18" ht="15">
      <c r="A2032" s="31"/>
      <c r="B2032" s="31"/>
      <c r="Q2032" s="31"/>
      <c r="R2032" s="31"/>
    </row>
    <row r="2033" spans="1:18" ht="15">
      <c r="A2033" s="31"/>
      <c r="B2033" s="31"/>
      <c r="Q2033" s="31"/>
      <c r="R2033" s="31"/>
    </row>
    <row r="2034" spans="1:18" ht="15">
      <c r="A2034" s="31"/>
      <c r="B2034" s="31"/>
      <c r="Q2034" s="31"/>
      <c r="R2034" s="31"/>
    </row>
    <row r="2035" spans="1:18" ht="15">
      <c r="A2035" s="31"/>
      <c r="B2035" s="31"/>
      <c r="Q2035" s="31"/>
      <c r="R2035" s="31"/>
    </row>
    <row r="2036" spans="1:18" ht="15">
      <c r="A2036" s="31"/>
      <c r="B2036" s="31"/>
      <c r="Q2036" s="31"/>
      <c r="R2036" s="31"/>
    </row>
    <row r="2037" spans="1:18" ht="15">
      <c r="A2037" s="31"/>
      <c r="B2037" s="31"/>
      <c r="Q2037" s="31"/>
      <c r="R2037" s="31"/>
    </row>
    <row r="2038" spans="1:18" ht="15">
      <c r="A2038" s="31"/>
      <c r="B2038" s="31"/>
      <c r="Q2038" s="31"/>
      <c r="R2038" s="31"/>
    </row>
    <row r="2039" spans="1:18" ht="15">
      <c r="A2039" s="31"/>
      <c r="B2039" s="31"/>
      <c r="Q2039" s="31"/>
      <c r="R2039" s="31"/>
    </row>
    <row r="2040" spans="1:18" ht="15">
      <c r="A2040" s="31"/>
      <c r="B2040" s="31"/>
      <c r="Q2040" s="31"/>
      <c r="R2040" s="31"/>
    </row>
    <row r="2041" spans="1:18" ht="15">
      <c r="A2041" s="31"/>
      <c r="B2041" s="31"/>
      <c r="Q2041" s="31"/>
      <c r="R2041" s="31"/>
    </row>
    <row r="2042" spans="1:18" ht="15">
      <c r="A2042" s="31"/>
      <c r="B2042" s="31"/>
      <c r="Q2042" s="31"/>
      <c r="R2042" s="31"/>
    </row>
    <row r="2043" spans="1:18" ht="15">
      <c r="A2043" s="31"/>
      <c r="B2043" s="31"/>
      <c r="Q2043" s="31"/>
      <c r="R2043" s="31"/>
    </row>
    <row r="2044" spans="1:18" ht="15">
      <c r="A2044" s="31"/>
      <c r="B2044" s="31"/>
      <c r="Q2044" s="31"/>
      <c r="R2044" s="31"/>
    </row>
    <row r="2045" spans="1:18" ht="15">
      <c r="A2045" s="31"/>
      <c r="B2045" s="31"/>
      <c r="Q2045" s="31"/>
      <c r="R2045" s="31"/>
    </row>
    <row r="2046" spans="1:18" ht="15">
      <c r="A2046" s="31"/>
      <c r="B2046" s="31"/>
      <c r="Q2046" s="31"/>
      <c r="R2046" s="31"/>
    </row>
    <row r="2047" spans="1:18" ht="15">
      <c r="A2047" s="31"/>
      <c r="B2047" s="31"/>
      <c r="Q2047" s="31"/>
      <c r="R2047" s="31"/>
    </row>
    <row r="2048" spans="1:18" ht="15">
      <c r="A2048" s="31"/>
      <c r="B2048" s="31"/>
      <c r="Q2048" s="31"/>
      <c r="R2048" s="31"/>
    </row>
    <row r="2049" spans="1:18" ht="15">
      <c r="A2049" s="31"/>
      <c r="B2049" s="31"/>
      <c r="Q2049" s="31"/>
      <c r="R2049" s="31"/>
    </row>
    <row r="2050" spans="1:18" ht="15">
      <c r="A2050" s="31"/>
      <c r="B2050" s="31"/>
      <c r="Q2050" s="31"/>
      <c r="R2050" s="31"/>
    </row>
    <row r="2051" spans="1:18" ht="15">
      <c r="A2051" s="31"/>
      <c r="B2051" s="31"/>
      <c r="Q2051" s="31"/>
      <c r="R2051" s="31"/>
    </row>
    <row r="2052" spans="1:18" ht="15">
      <c r="A2052" s="31"/>
      <c r="B2052" s="31"/>
      <c r="Q2052" s="31"/>
      <c r="R2052" s="31"/>
    </row>
    <row r="2053" spans="1:18" ht="15">
      <c r="A2053" s="31"/>
      <c r="B2053" s="31"/>
      <c r="Q2053" s="31"/>
      <c r="R2053" s="31"/>
    </row>
    <row r="2054" spans="1:18" ht="15">
      <c r="A2054" s="31"/>
      <c r="B2054" s="31"/>
      <c r="Q2054" s="31"/>
      <c r="R2054" s="31"/>
    </row>
    <row r="2055" spans="1:18" ht="15">
      <c r="A2055" s="31"/>
      <c r="B2055" s="31"/>
      <c r="Q2055" s="31"/>
      <c r="R2055" s="31"/>
    </row>
    <row r="2056" spans="1:18" ht="15">
      <c r="A2056" s="31"/>
      <c r="B2056" s="31"/>
      <c r="Q2056" s="31"/>
      <c r="R2056" s="31"/>
    </row>
    <row r="2057" spans="1:18" ht="15">
      <c r="A2057" s="31"/>
      <c r="B2057" s="31"/>
      <c r="Q2057" s="31"/>
      <c r="R2057" s="31"/>
    </row>
    <row r="2058" spans="1:18" ht="15">
      <c r="A2058" s="31"/>
      <c r="B2058" s="31"/>
      <c r="Q2058" s="31"/>
      <c r="R2058" s="31"/>
    </row>
    <row r="2059" spans="1:18" ht="15">
      <c r="A2059" s="31"/>
      <c r="B2059" s="31"/>
      <c r="Q2059" s="31"/>
      <c r="R2059" s="31"/>
    </row>
    <row r="2060" spans="1:18" ht="15">
      <c r="A2060" s="31"/>
      <c r="B2060" s="31"/>
      <c r="Q2060" s="31"/>
      <c r="R2060" s="31"/>
    </row>
    <row r="2061" spans="1:18" ht="15">
      <c r="A2061" s="31"/>
      <c r="B2061" s="31"/>
      <c r="Q2061" s="31"/>
      <c r="R2061" s="31"/>
    </row>
    <row r="2062" spans="1:18" ht="15">
      <c r="A2062" s="31"/>
      <c r="B2062" s="31"/>
      <c r="Q2062" s="31"/>
      <c r="R2062" s="31"/>
    </row>
    <row r="2063" spans="1:18" ht="15">
      <c r="A2063" s="31"/>
      <c r="B2063" s="31"/>
      <c r="Q2063" s="31"/>
      <c r="R2063" s="31"/>
    </row>
    <row r="2064" spans="1:18" ht="15">
      <c r="A2064" s="31"/>
      <c r="B2064" s="31"/>
      <c r="Q2064" s="31"/>
      <c r="R2064" s="31"/>
    </row>
    <row r="2065" spans="1:18" ht="15">
      <c r="A2065" s="31"/>
      <c r="B2065" s="31"/>
      <c r="Q2065" s="31"/>
      <c r="R2065" s="31"/>
    </row>
    <row r="2066" spans="1:18" ht="15">
      <c r="A2066" s="31"/>
      <c r="B2066" s="31"/>
      <c r="Q2066" s="31"/>
      <c r="R2066" s="31"/>
    </row>
    <row r="2067" spans="1:18" ht="15">
      <c r="A2067" s="31"/>
      <c r="B2067" s="31"/>
      <c r="Q2067" s="31"/>
      <c r="R2067" s="31"/>
    </row>
    <row r="2068" spans="1:18" ht="15">
      <c r="A2068" s="31"/>
      <c r="B2068" s="31"/>
      <c r="Q2068" s="31"/>
      <c r="R2068" s="31"/>
    </row>
    <row r="2069" spans="1:18" ht="15">
      <c r="A2069" s="31"/>
      <c r="B2069" s="31"/>
      <c r="Q2069" s="31"/>
      <c r="R2069" s="31"/>
    </row>
    <row r="2070" spans="1:18" ht="15">
      <c r="A2070" s="31"/>
      <c r="B2070" s="31"/>
      <c r="Q2070" s="31"/>
      <c r="R2070" s="31"/>
    </row>
    <row r="2071" spans="1:18" ht="15">
      <c r="A2071" s="31"/>
      <c r="B2071" s="31"/>
      <c r="Q2071" s="31"/>
      <c r="R2071" s="31"/>
    </row>
    <row r="2072" spans="1:18" ht="15">
      <c r="A2072" s="31"/>
      <c r="B2072" s="31"/>
      <c r="Q2072" s="31"/>
      <c r="R2072" s="31"/>
    </row>
    <row r="2073" spans="1:18" ht="15">
      <c r="A2073" s="31"/>
      <c r="B2073" s="31"/>
      <c r="Q2073" s="31"/>
      <c r="R2073" s="31"/>
    </row>
    <row r="2074" spans="1:18" ht="15">
      <c r="A2074" s="31"/>
      <c r="B2074" s="31"/>
      <c r="Q2074" s="31"/>
      <c r="R2074" s="31"/>
    </row>
    <row r="2075" spans="1:18" ht="15">
      <c r="A2075" s="31"/>
      <c r="B2075" s="31"/>
      <c r="Q2075" s="31"/>
      <c r="R2075" s="31"/>
    </row>
    <row r="2076" spans="1:18" ht="15">
      <c r="A2076" s="31"/>
      <c r="B2076" s="31"/>
      <c r="Q2076" s="31"/>
      <c r="R2076" s="31"/>
    </row>
    <row r="2077" spans="1:18" ht="15">
      <c r="A2077" s="31"/>
      <c r="B2077" s="31"/>
      <c r="Q2077" s="31"/>
      <c r="R2077" s="31"/>
    </row>
    <row r="2078" spans="1:18" ht="15">
      <c r="A2078" s="31"/>
      <c r="B2078" s="31"/>
      <c r="Q2078" s="31"/>
      <c r="R2078" s="31"/>
    </row>
    <row r="2079" spans="1:18" ht="15">
      <c r="A2079" s="31"/>
      <c r="B2079" s="31"/>
      <c r="Q2079" s="31"/>
      <c r="R2079" s="31"/>
    </row>
    <row r="2080" spans="1:18" ht="15">
      <c r="A2080" s="31"/>
      <c r="B2080" s="31"/>
      <c r="Q2080" s="31"/>
      <c r="R2080" s="31"/>
    </row>
    <row r="2081" spans="1:18" ht="15">
      <c r="A2081" s="31"/>
      <c r="B2081" s="31"/>
      <c r="Q2081" s="31"/>
      <c r="R2081" s="31"/>
    </row>
    <row r="2082" spans="1:18" ht="15">
      <c r="A2082" s="31"/>
      <c r="B2082" s="31"/>
      <c r="Q2082" s="31"/>
      <c r="R2082" s="31"/>
    </row>
    <row r="2083" spans="1:18" ht="15">
      <c r="A2083" s="31"/>
      <c r="B2083" s="31"/>
      <c r="Q2083" s="31"/>
      <c r="R2083" s="31"/>
    </row>
    <row r="2084" spans="1:18" ht="15">
      <c r="A2084" s="31"/>
      <c r="B2084" s="31"/>
      <c r="Q2084" s="31"/>
      <c r="R2084" s="31"/>
    </row>
    <row r="2085" spans="1:18" ht="15">
      <c r="A2085" s="31"/>
      <c r="B2085" s="31"/>
      <c r="Q2085" s="31"/>
      <c r="R2085" s="31"/>
    </row>
    <row r="2086" spans="1:18" ht="15">
      <c r="A2086" s="31"/>
      <c r="B2086" s="31"/>
      <c r="Q2086" s="31"/>
      <c r="R2086" s="31"/>
    </row>
    <row r="2087" spans="1:18" ht="15">
      <c r="A2087" s="31"/>
      <c r="B2087" s="31"/>
      <c r="Q2087" s="31"/>
      <c r="R2087" s="31"/>
    </row>
    <row r="2088" spans="1:18" ht="15">
      <c r="A2088" s="31"/>
      <c r="B2088" s="31"/>
      <c r="Q2088" s="31"/>
      <c r="R2088" s="31"/>
    </row>
    <row r="2089" spans="1:18" ht="15">
      <c r="A2089" s="31"/>
      <c r="B2089" s="31"/>
      <c r="Q2089" s="31"/>
      <c r="R2089" s="31"/>
    </row>
    <row r="2090" spans="1:18" ht="15">
      <c r="A2090" s="31"/>
      <c r="B2090" s="31"/>
      <c r="Q2090" s="31"/>
      <c r="R2090" s="31"/>
    </row>
    <row r="2091" spans="1:18" ht="15">
      <c r="A2091" s="31"/>
      <c r="B2091" s="31"/>
      <c r="Q2091" s="31"/>
      <c r="R2091" s="31"/>
    </row>
    <row r="2092" spans="1:18" ht="15">
      <c r="A2092" s="31"/>
      <c r="B2092" s="31"/>
      <c r="Q2092" s="31"/>
      <c r="R2092" s="31"/>
    </row>
    <row r="2093" spans="1:18" ht="15">
      <c r="A2093" s="31"/>
      <c r="B2093" s="31"/>
      <c r="Q2093" s="31"/>
      <c r="R2093" s="31"/>
    </row>
    <row r="2094" spans="1:18" ht="15">
      <c r="A2094" s="31"/>
      <c r="B2094" s="31"/>
      <c r="Q2094" s="31"/>
      <c r="R2094" s="31"/>
    </row>
    <row r="2095" spans="1:18" ht="15">
      <c r="A2095" s="31"/>
      <c r="B2095" s="31"/>
      <c r="Q2095" s="31"/>
      <c r="R2095" s="31"/>
    </row>
    <row r="2096" spans="1:18" ht="15">
      <c r="A2096" s="31"/>
      <c r="B2096" s="31"/>
      <c r="Q2096" s="31"/>
      <c r="R2096" s="31"/>
    </row>
    <row r="2097" spans="1:18" ht="15">
      <c r="A2097" s="31"/>
      <c r="B2097" s="31"/>
      <c r="Q2097" s="31"/>
      <c r="R2097" s="31"/>
    </row>
    <row r="2098" spans="1:18" ht="15">
      <c r="A2098" s="31"/>
      <c r="B2098" s="31"/>
      <c r="Q2098" s="31"/>
      <c r="R2098" s="31"/>
    </row>
    <row r="2099" spans="1:18" ht="15">
      <c r="A2099" s="31"/>
      <c r="B2099" s="31"/>
      <c r="Q2099" s="31"/>
      <c r="R2099" s="31"/>
    </row>
    <row r="2100" spans="1:18" ht="15">
      <c r="A2100" s="31"/>
      <c r="B2100" s="31"/>
      <c r="Q2100" s="31"/>
      <c r="R2100" s="31"/>
    </row>
    <row r="2101" spans="1:18" ht="15">
      <c r="A2101" s="31"/>
      <c r="B2101" s="31"/>
      <c r="Q2101" s="31"/>
      <c r="R2101" s="31"/>
    </row>
    <row r="2102" spans="1:18" ht="15">
      <c r="A2102" s="31"/>
      <c r="B2102" s="31"/>
      <c r="Q2102" s="31"/>
      <c r="R2102" s="31"/>
    </row>
    <row r="2103" spans="1:18" ht="15">
      <c r="A2103" s="31"/>
      <c r="B2103" s="31"/>
      <c r="Q2103" s="31"/>
      <c r="R2103" s="31"/>
    </row>
    <row r="2104" spans="1:18" ht="15">
      <c r="A2104" s="31"/>
      <c r="B2104" s="31"/>
      <c r="Q2104" s="31"/>
      <c r="R2104" s="31"/>
    </row>
    <row r="2105" spans="1:18" ht="15">
      <c r="A2105" s="31"/>
      <c r="B2105" s="31"/>
      <c r="Q2105" s="31"/>
      <c r="R2105" s="31"/>
    </row>
    <row r="2106" spans="1:18" ht="15">
      <c r="A2106" s="31"/>
      <c r="B2106" s="31"/>
      <c r="Q2106" s="31"/>
      <c r="R2106" s="31"/>
    </row>
    <row r="2107" spans="1:18" ht="15">
      <c r="A2107" s="31"/>
      <c r="B2107" s="31"/>
      <c r="Q2107" s="31"/>
      <c r="R2107" s="31"/>
    </row>
    <row r="2108" spans="1:18" ht="15">
      <c r="A2108" s="31"/>
      <c r="B2108" s="31"/>
      <c r="Q2108" s="31"/>
      <c r="R2108" s="31"/>
    </row>
    <row r="2109" spans="1:18" ht="15">
      <c r="A2109" s="31"/>
      <c r="B2109" s="31"/>
      <c r="Q2109" s="31"/>
      <c r="R2109" s="31"/>
    </row>
    <row r="2110" spans="1:18" ht="15">
      <c r="A2110" s="31"/>
      <c r="B2110" s="31"/>
      <c r="Q2110" s="31"/>
      <c r="R2110" s="31"/>
    </row>
    <row r="2111" spans="1:18" ht="15">
      <c r="A2111" s="31"/>
      <c r="B2111" s="31"/>
      <c r="Q2111" s="31"/>
      <c r="R2111" s="31"/>
    </row>
    <row r="2112" spans="1:18" ht="15">
      <c r="A2112" s="31"/>
      <c r="B2112" s="31"/>
      <c r="Q2112" s="31"/>
      <c r="R2112" s="31"/>
    </row>
    <row r="2113" spans="1:18" ht="15">
      <c r="A2113" s="31"/>
      <c r="B2113" s="31"/>
      <c r="Q2113" s="31"/>
      <c r="R2113" s="31"/>
    </row>
    <row r="2114" spans="1:18" ht="15">
      <c r="A2114" s="31"/>
      <c r="B2114" s="31"/>
      <c r="Q2114" s="31"/>
      <c r="R2114" s="31"/>
    </row>
    <row r="2115" spans="1:18" ht="15">
      <c r="A2115" s="31"/>
      <c r="B2115" s="31"/>
      <c r="Q2115" s="31"/>
      <c r="R2115" s="31"/>
    </row>
    <row r="2116" spans="1:18" ht="15">
      <c r="A2116" s="31"/>
      <c r="B2116" s="31"/>
      <c r="Q2116" s="31"/>
      <c r="R2116" s="31"/>
    </row>
    <row r="2117" spans="1:18" ht="15">
      <c r="A2117" s="31"/>
      <c r="B2117" s="31"/>
      <c r="Q2117" s="31"/>
      <c r="R2117" s="31"/>
    </row>
    <row r="2118" spans="1:18" ht="15">
      <c r="A2118" s="31"/>
      <c r="B2118" s="31"/>
      <c r="Q2118" s="31"/>
      <c r="R2118" s="31"/>
    </row>
    <row r="2119" spans="1:18" ht="15">
      <c r="A2119" s="31"/>
      <c r="B2119" s="31"/>
      <c r="Q2119" s="31"/>
      <c r="R2119" s="31"/>
    </row>
    <row r="2120" spans="1:18" ht="15">
      <c r="A2120" s="31"/>
      <c r="B2120" s="31"/>
      <c r="Q2120" s="31"/>
      <c r="R2120" s="31"/>
    </row>
    <row r="2121" spans="1:18" ht="15">
      <c r="A2121" s="31"/>
      <c r="B2121" s="31"/>
      <c r="Q2121" s="31"/>
      <c r="R2121" s="31"/>
    </row>
    <row r="2122" spans="1:18" ht="15">
      <c r="A2122" s="31"/>
      <c r="B2122" s="31"/>
      <c r="Q2122" s="31"/>
      <c r="R2122" s="31"/>
    </row>
    <row r="2123" spans="1:18" ht="15">
      <c r="A2123" s="31"/>
      <c r="B2123" s="31"/>
      <c r="Q2123" s="31"/>
      <c r="R2123" s="31"/>
    </row>
    <row r="2124" spans="1:18" ht="15">
      <c r="A2124" s="31"/>
      <c r="B2124" s="31"/>
      <c r="Q2124" s="31"/>
      <c r="R2124" s="31"/>
    </row>
    <row r="2125" spans="1:18" ht="15">
      <c r="A2125" s="31"/>
      <c r="B2125" s="31"/>
      <c r="Q2125" s="31"/>
      <c r="R2125" s="31"/>
    </row>
    <row r="2126" spans="1:18" ht="15">
      <c r="A2126" s="31"/>
      <c r="B2126" s="31"/>
      <c r="Q2126" s="31"/>
      <c r="R2126" s="31"/>
    </row>
    <row r="2127" spans="1:18" ht="15">
      <c r="A2127" s="31"/>
      <c r="B2127" s="31"/>
      <c r="Q2127" s="31"/>
      <c r="R2127" s="31"/>
    </row>
    <row r="2128" spans="1:18" ht="15">
      <c r="A2128" s="31"/>
      <c r="B2128" s="31"/>
      <c r="Q2128" s="31"/>
      <c r="R2128" s="31"/>
    </row>
    <row r="2129" spans="1:18" ht="15">
      <c r="A2129" s="31"/>
      <c r="B2129" s="31"/>
      <c r="Q2129" s="31"/>
      <c r="R2129" s="31"/>
    </row>
    <row r="2130" spans="1:18" ht="15">
      <c r="A2130" s="31"/>
      <c r="B2130" s="31"/>
      <c r="Q2130" s="31"/>
      <c r="R2130" s="31"/>
    </row>
    <row r="2131" spans="1:18" ht="15">
      <c r="A2131" s="31"/>
      <c r="B2131" s="31"/>
      <c r="Q2131" s="31"/>
      <c r="R2131" s="31"/>
    </row>
    <row r="2132" spans="1:18" ht="15">
      <c r="A2132" s="31"/>
      <c r="B2132" s="31"/>
      <c r="Q2132" s="31"/>
      <c r="R2132" s="31"/>
    </row>
    <row r="2133" spans="1:18" ht="15">
      <c r="A2133" s="31"/>
      <c r="B2133" s="31"/>
      <c r="Q2133" s="31"/>
      <c r="R2133" s="31"/>
    </row>
    <row r="2134" spans="1:18" ht="15">
      <c r="A2134" s="31"/>
      <c r="B2134" s="31"/>
      <c r="Q2134" s="31"/>
      <c r="R2134" s="31"/>
    </row>
    <row r="2135" spans="1:18" ht="15">
      <c r="A2135" s="31"/>
      <c r="B2135" s="31"/>
      <c r="Q2135" s="31"/>
      <c r="R2135" s="31"/>
    </row>
    <row r="2136" spans="1:18" ht="15">
      <c r="A2136" s="31"/>
      <c r="B2136" s="31"/>
      <c r="Q2136" s="31"/>
      <c r="R2136" s="31"/>
    </row>
    <row r="2137" spans="1:18" ht="15">
      <c r="A2137" s="31"/>
      <c r="B2137" s="31"/>
      <c r="Q2137" s="31"/>
      <c r="R2137" s="31"/>
    </row>
    <row r="2138" spans="1:18" ht="15">
      <c r="A2138" s="31"/>
      <c r="B2138" s="31"/>
      <c r="Q2138" s="31"/>
      <c r="R2138" s="31"/>
    </row>
    <row r="2139" spans="1:18" ht="15">
      <c r="A2139" s="31"/>
      <c r="B2139" s="31"/>
      <c r="Q2139" s="31"/>
      <c r="R2139" s="31"/>
    </row>
    <row r="2140" spans="1:18" ht="15">
      <c r="A2140" s="31"/>
      <c r="B2140" s="31"/>
      <c r="Q2140" s="31"/>
      <c r="R2140" s="31"/>
    </row>
    <row r="2141" spans="1:18" ht="15">
      <c r="A2141" s="31"/>
      <c r="B2141" s="31"/>
      <c r="Q2141" s="31"/>
      <c r="R2141" s="31"/>
    </row>
    <row r="2142" spans="1:18" ht="15">
      <c r="A2142" s="31"/>
      <c r="B2142" s="31"/>
      <c r="Q2142" s="31"/>
      <c r="R2142" s="31"/>
    </row>
    <row r="2143" spans="1:18" ht="15">
      <c r="A2143" s="31"/>
      <c r="B2143" s="31"/>
      <c r="Q2143" s="31"/>
      <c r="R2143" s="31"/>
    </row>
    <row r="2144" spans="1:18" ht="15">
      <c r="A2144" s="31"/>
      <c r="B2144" s="31"/>
      <c r="Q2144" s="31"/>
      <c r="R2144" s="31"/>
    </row>
    <row r="2145" spans="1:18" ht="15">
      <c r="A2145" s="31"/>
      <c r="B2145" s="31"/>
      <c r="Q2145" s="31"/>
      <c r="R2145" s="31"/>
    </row>
    <row r="2146" spans="1:18" ht="15">
      <c r="A2146" s="31"/>
      <c r="B2146" s="31"/>
      <c r="Q2146" s="31"/>
      <c r="R2146" s="31"/>
    </row>
    <row r="2147" spans="1:18" ht="15">
      <c r="A2147" s="31"/>
      <c r="B2147" s="31"/>
      <c r="Q2147" s="31"/>
      <c r="R2147" s="31"/>
    </row>
    <row r="2148" spans="1:18" ht="15">
      <c r="A2148" s="31"/>
      <c r="B2148" s="31"/>
      <c r="Q2148" s="31"/>
      <c r="R2148" s="31"/>
    </row>
    <row r="2149" spans="1:18" ht="15">
      <c r="A2149" s="31"/>
      <c r="B2149" s="31"/>
      <c r="Q2149" s="31"/>
      <c r="R2149" s="31"/>
    </row>
    <row r="2150" spans="1:18" ht="15">
      <c r="A2150" s="31"/>
      <c r="B2150" s="31"/>
      <c r="Q2150" s="31"/>
      <c r="R2150" s="31"/>
    </row>
    <row r="2151" spans="1:18" ht="15">
      <c r="A2151" s="31"/>
      <c r="B2151" s="31"/>
      <c r="Q2151" s="31"/>
      <c r="R2151" s="31"/>
    </row>
    <row r="2152" spans="1:18" ht="15">
      <c r="A2152" s="31"/>
      <c r="B2152" s="31"/>
      <c r="Q2152" s="31"/>
      <c r="R2152" s="31"/>
    </row>
    <row r="2153" spans="1:18" ht="15">
      <c r="A2153" s="31"/>
      <c r="B2153" s="31"/>
      <c r="Q2153" s="31"/>
      <c r="R2153" s="31"/>
    </row>
    <row r="2154" spans="1:18" ht="15">
      <c r="A2154" s="31"/>
      <c r="B2154" s="31"/>
      <c r="Q2154" s="31"/>
      <c r="R2154" s="31"/>
    </row>
    <row r="2155" spans="1:18" ht="15">
      <c r="A2155" s="31"/>
      <c r="B2155" s="31"/>
      <c r="Q2155" s="31"/>
      <c r="R2155" s="31"/>
    </row>
    <row r="2156" spans="1:18" ht="15">
      <c r="A2156" s="31"/>
      <c r="B2156" s="31"/>
      <c r="Q2156" s="31"/>
      <c r="R2156" s="31"/>
    </row>
    <row r="2157" spans="1:18" ht="15">
      <c r="A2157" s="31"/>
      <c r="B2157" s="31"/>
      <c r="Q2157" s="31"/>
      <c r="R2157" s="31"/>
    </row>
    <row r="2158" spans="1:18" ht="15">
      <c r="A2158" s="31"/>
      <c r="B2158" s="31"/>
      <c r="Q2158" s="31"/>
      <c r="R2158" s="31"/>
    </row>
    <row r="2159" spans="1:18" ht="15">
      <c r="A2159" s="31"/>
      <c r="B2159" s="31"/>
      <c r="Q2159" s="31"/>
      <c r="R2159" s="31"/>
    </row>
    <row r="2160" spans="1:18" ht="15">
      <c r="A2160" s="31"/>
      <c r="B2160" s="31"/>
      <c r="Q2160" s="31"/>
      <c r="R2160" s="31"/>
    </row>
    <row r="2161" spans="1:18" ht="15">
      <c r="A2161" s="31"/>
      <c r="B2161" s="31"/>
      <c r="Q2161" s="31"/>
      <c r="R2161" s="31"/>
    </row>
    <row r="2162" spans="1:18" ht="15">
      <c r="A2162" s="31"/>
      <c r="B2162" s="31"/>
      <c r="Q2162" s="31"/>
      <c r="R2162" s="31"/>
    </row>
    <row r="2163" spans="1:18" ht="15">
      <c r="A2163" s="31"/>
      <c r="B2163" s="31"/>
      <c r="Q2163" s="31"/>
      <c r="R2163" s="31"/>
    </row>
    <row r="2164" spans="1:18" ht="15">
      <c r="A2164" s="31"/>
      <c r="B2164" s="31"/>
      <c r="Q2164" s="31"/>
      <c r="R2164" s="31"/>
    </row>
    <row r="2165" spans="1:18" ht="15">
      <c r="A2165" s="31"/>
      <c r="B2165" s="31"/>
      <c r="Q2165" s="31"/>
      <c r="R2165" s="31"/>
    </row>
    <row r="2166" spans="1:18" ht="15">
      <c r="A2166" s="31"/>
      <c r="B2166" s="31"/>
      <c r="Q2166" s="31"/>
      <c r="R2166" s="31"/>
    </row>
    <row r="2167" spans="1:18" ht="15">
      <c r="A2167" s="31"/>
      <c r="B2167" s="31"/>
      <c r="Q2167" s="31"/>
      <c r="R2167" s="31"/>
    </row>
    <row r="2168" spans="1:18" ht="15">
      <c r="A2168" s="31"/>
      <c r="B2168" s="31"/>
      <c r="Q2168" s="31"/>
      <c r="R2168" s="31"/>
    </row>
    <row r="2169" spans="1:18" ht="15">
      <c r="A2169" s="31"/>
      <c r="B2169" s="31"/>
      <c r="Q2169" s="31"/>
      <c r="R2169" s="31"/>
    </row>
    <row r="2170" spans="1:18" ht="15">
      <c r="A2170" s="31"/>
      <c r="B2170" s="31"/>
      <c r="Q2170" s="31"/>
      <c r="R2170" s="31"/>
    </row>
    <row r="2171" spans="1:18" ht="15">
      <c r="A2171" s="31"/>
      <c r="B2171" s="31"/>
      <c r="Q2171" s="31"/>
      <c r="R2171" s="31"/>
    </row>
    <row r="2172" spans="1:18" ht="15">
      <c r="A2172" s="31"/>
      <c r="B2172" s="31"/>
      <c r="Q2172" s="31"/>
      <c r="R2172" s="31"/>
    </row>
    <row r="2173" spans="1:18" ht="15">
      <c r="A2173" s="31"/>
      <c r="B2173" s="31"/>
      <c r="Q2173" s="31"/>
      <c r="R2173" s="31"/>
    </row>
    <row r="2174" spans="1:18" ht="15">
      <c r="A2174" s="31"/>
      <c r="B2174" s="31"/>
      <c r="Q2174" s="31"/>
      <c r="R2174" s="31"/>
    </row>
    <row r="2175" spans="1:18" ht="15">
      <c r="A2175" s="31"/>
      <c r="B2175" s="31"/>
      <c r="Q2175" s="31"/>
      <c r="R2175" s="31"/>
    </row>
    <row r="2176" spans="1:18" ht="15">
      <c r="A2176" s="31"/>
      <c r="B2176" s="31"/>
      <c r="Q2176" s="31"/>
      <c r="R2176" s="31"/>
    </row>
    <row r="2177" spans="1:18" ht="15">
      <c r="A2177" s="31"/>
      <c r="B2177" s="31"/>
      <c r="Q2177" s="31"/>
      <c r="R2177" s="31"/>
    </row>
    <row r="2178" spans="1:18" ht="15">
      <c r="A2178" s="31"/>
      <c r="B2178" s="31"/>
      <c r="Q2178" s="31"/>
      <c r="R2178" s="31"/>
    </row>
    <row r="2179" spans="1:18" ht="15">
      <c r="A2179" s="31"/>
      <c r="B2179" s="31"/>
      <c r="Q2179" s="31"/>
      <c r="R2179" s="31"/>
    </row>
    <row r="2180" spans="1:18" ht="15">
      <c r="A2180" s="31"/>
      <c r="B2180" s="31"/>
      <c r="Q2180" s="31"/>
      <c r="R2180" s="31"/>
    </row>
    <row r="2181" spans="1:18" ht="15">
      <c r="A2181" s="31"/>
      <c r="B2181" s="31"/>
      <c r="Q2181" s="31"/>
      <c r="R2181" s="31"/>
    </row>
    <row r="2182" spans="1:18" ht="15">
      <c r="A2182" s="31"/>
      <c r="B2182" s="31"/>
      <c r="Q2182" s="31"/>
      <c r="R2182" s="31"/>
    </row>
    <row r="2183" spans="1:18" ht="15">
      <c r="A2183" s="31"/>
      <c r="B2183" s="31"/>
      <c r="Q2183" s="31"/>
      <c r="R2183" s="31"/>
    </row>
    <row r="2184" spans="1:18" ht="15">
      <c r="A2184" s="31"/>
      <c r="B2184" s="31"/>
      <c r="Q2184" s="31"/>
      <c r="R2184" s="31"/>
    </row>
    <row r="2185" spans="1:18" ht="15">
      <c r="A2185" s="31"/>
      <c r="B2185" s="31"/>
      <c r="Q2185" s="31"/>
      <c r="R2185" s="31"/>
    </row>
    <row r="2186" spans="1:18" ht="15">
      <c r="A2186" s="31"/>
      <c r="B2186" s="31"/>
      <c r="Q2186" s="31"/>
      <c r="R2186" s="31"/>
    </row>
    <row r="2187" spans="1:18" ht="15">
      <c r="A2187" s="31"/>
      <c r="B2187" s="31"/>
      <c r="Q2187" s="31"/>
      <c r="R2187" s="31"/>
    </row>
    <row r="2188" spans="1:18" ht="15">
      <c r="A2188" s="31"/>
      <c r="B2188" s="31"/>
      <c r="Q2188" s="31"/>
      <c r="R2188" s="31"/>
    </row>
    <row r="2189" spans="1:18" ht="15">
      <c r="A2189" s="31"/>
      <c r="B2189" s="31"/>
      <c r="Q2189" s="31"/>
      <c r="R2189" s="31"/>
    </row>
    <row r="2190" spans="1:18" ht="15">
      <c r="A2190" s="31"/>
      <c r="B2190" s="31"/>
      <c r="Q2190" s="31"/>
      <c r="R2190" s="31"/>
    </row>
    <row r="2191" spans="1:18" ht="15">
      <c r="A2191" s="31"/>
      <c r="B2191" s="31"/>
      <c r="Q2191" s="31"/>
      <c r="R2191" s="31"/>
    </row>
    <row r="2192" spans="1:18" ht="15">
      <c r="A2192" s="31"/>
      <c r="B2192" s="31"/>
      <c r="Q2192" s="31"/>
      <c r="R2192" s="31"/>
    </row>
    <row r="2193" spans="1:18" ht="15">
      <c r="A2193" s="31"/>
      <c r="B2193" s="31"/>
      <c r="Q2193" s="31"/>
      <c r="R2193" s="31"/>
    </row>
    <row r="2194" spans="1:18" ht="15">
      <c r="A2194" s="31"/>
      <c r="B2194" s="31"/>
      <c r="Q2194" s="31"/>
      <c r="R2194" s="31"/>
    </row>
    <row r="2195" spans="1:18" ht="15">
      <c r="A2195" s="31"/>
      <c r="B2195" s="31"/>
      <c r="Q2195" s="31"/>
      <c r="R2195" s="31"/>
    </row>
    <row r="2196" spans="1:18" ht="15">
      <c r="A2196" s="31"/>
      <c r="B2196" s="31"/>
      <c r="Q2196" s="31"/>
      <c r="R2196" s="31"/>
    </row>
    <row r="2197" spans="1:18" ht="15">
      <c r="A2197" s="31"/>
      <c r="B2197" s="31"/>
      <c r="Q2197" s="31"/>
      <c r="R2197" s="31"/>
    </row>
    <row r="2198" spans="1:18" ht="15">
      <c r="A2198" s="31"/>
      <c r="B2198" s="31"/>
      <c r="Q2198" s="31"/>
      <c r="R2198" s="31"/>
    </row>
    <row r="2199" spans="1:18" ht="15">
      <c r="A2199" s="31"/>
      <c r="B2199" s="31"/>
      <c r="Q2199" s="31"/>
      <c r="R2199" s="31"/>
    </row>
    <row r="2200" spans="1:18" ht="15">
      <c r="A2200" s="31"/>
      <c r="B2200" s="31"/>
      <c r="Q2200" s="31"/>
      <c r="R2200" s="31"/>
    </row>
    <row r="2201" spans="1:18" ht="15">
      <c r="A2201" s="31"/>
      <c r="B2201" s="31"/>
      <c r="Q2201" s="31"/>
      <c r="R2201" s="31"/>
    </row>
    <row r="2202" spans="1:18" ht="15">
      <c r="A2202" s="31"/>
      <c r="B2202" s="31"/>
      <c r="Q2202" s="31"/>
      <c r="R2202" s="31"/>
    </row>
    <row r="2203" spans="1:18" ht="15">
      <c r="A2203" s="31"/>
      <c r="B2203" s="31"/>
      <c r="Q2203" s="31"/>
      <c r="R2203" s="31"/>
    </row>
    <row r="2204" spans="1:18" ht="15">
      <c r="A2204" s="31"/>
      <c r="B2204" s="31"/>
      <c r="Q2204" s="31"/>
      <c r="R2204" s="31"/>
    </row>
    <row r="2205" spans="1:18" ht="15">
      <c r="A2205" s="31"/>
      <c r="B2205" s="31"/>
      <c r="Q2205" s="31"/>
      <c r="R2205" s="31"/>
    </row>
    <row r="2206" spans="1:18" ht="15">
      <c r="A2206" s="31"/>
      <c r="B2206" s="31"/>
      <c r="Q2206" s="31"/>
      <c r="R2206" s="31"/>
    </row>
    <row r="2207" spans="1:18" ht="15">
      <c r="A2207" s="31"/>
      <c r="B2207" s="31"/>
      <c r="Q2207" s="31"/>
      <c r="R2207" s="31"/>
    </row>
    <row r="2208" spans="1:18" ht="15">
      <c r="A2208" s="31"/>
      <c r="B2208" s="31"/>
      <c r="Q2208" s="31"/>
      <c r="R2208" s="31"/>
    </row>
    <row r="2209" spans="1:18" ht="15">
      <c r="A2209" s="31"/>
      <c r="B2209" s="31"/>
      <c r="Q2209" s="31"/>
      <c r="R2209" s="31"/>
    </row>
    <row r="2210" spans="1:18" ht="15">
      <c r="A2210" s="31"/>
      <c r="B2210" s="31"/>
      <c r="Q2210" s="31"/>
      <c r="R2210" s="31"/>
    </row>
    <row r="2211" spans="1:18" ht="15">
      <c r="A2211" s="31"/>
      <c r="B2211" s="31"/>
      <c r="Q2211" s="31"/>
      <c r="R2211" s="31"/>
    </row>
    <row r="2212" spans="1:18" ht="15">
      <c r="A2212" s="31"/>
      <c r="B2212" s="31"/>
      <c r="Q2212" s="31"/>
      <c r="R2212" s="31"/>
    </row>
    <row r="2213" spans="1:18" ht="15">
      <c r="A2213" s="31"/>
      <c r="B2213" s="31"/>
      <c r="Q2213" s="31"/>
      <c r="R2213" s="31"/>
    </row>
    <row r="2214" spans="1:18" ht="15">
      <c r="A2214" s="31"/>
      <c r="B2214" s="31"/>
      <c r="Q2214" s="31"/>
      <c r="R2214" s="31"/>
    </row>
    <row r="2215" spans="1:18" ht="15">
      <c r="A2215" s="31"/>
      <c r="B2215" s="31"/>
      <c r="Q2215" s="31"/>
      <c r="R2215" s="31"/>
    </row>
    <row r="2216" spans="1:18" ht="15">
      <c r="A2216" s="31"/>
      <c r="B2216" s="31"/>
      <c r="Q2216" s="31"/>
      <c r="R2216" s="31"/>
    </row>
    <row r="2217" spans="1:18" ht="15">
      <c r="A2217" s="31"/>
      <c r="B2217" s="31"/>
      <c r="Q2217" s="31"/>
      <c r="R2217" s="31"/>
    </row>
    <row r="2218" spans="1:18" ht="15">
      <c r="A2218" s="31"/>
      <c r="B2218" s="31"/>
      <c r="Q2218" s="31"/>
      <c r="R2218" s="31"/>
    </row>
    <row r="2219" spans="1:18" ht="15">
      <c r="A2219" s="31"/>
      <c r="B2219" s="31"/>
      <c r="Q2219" s="31"/>
      <c r="R2219" s="31"/>
    </row>
    <row r="2220" spans="1:18" ht="15">
      <c r="A2220" s="31"/>
      <c r="B2220" s="31"/>
      <c r="Q2220" s="31"/>
      <c r="R2220" s="31"/>
    </row>
    <row r="2221" spans="1:18" ht="15">
      <c r="A2221" s="31"/>
      <c r="B2221" s="31"/>
      <c r="Q2221" s="31"/>
      <c r="R2221" s="31"/>
    </row>
    <row r="2222" spans="1:18" ht="15">
      <c r="A2222" s="31"/>
      <c r="B2222" s="31"/>
      <c r="Q2222" s="31"/>
      <c r="R2222" s="31"/>
    </row>
    <row r="2223" spans="1:18" ht="15">
      <c r="A2223" s="31"/>
      <c r="B2223" s="31"/>
      <c r="Q2223" s="31"/>
      <c r="R2223" s="31"/>
    </row>
    <row r="2224" spans="1:18" ht="15">
      <c r="A2224" s="31"/>
      <c r="B2224" s="31"/>
      <c r="Q2224" s="31"/>
      <c r="R2224" s="31"/>
    </row>
    <row r="2225" spans="1:18" ht="15">
      <c r="A2225" s="31"/>
      <c r="B2225" s="31"/>
      <c r="Q2225" s="31"/>
      <c r="R2225" s="31"/>
    </row>
    <row r="2226" spans="1:18" ht="15">
      <c r="A2226" s="31"/>
      <c r="B2226" s="31"/>
      <c r="Q2226" s="31"/>
      <c r="R2226" s="31"/>
    </row>
    <row r="2227" spans="1:18" ht="15">
      <c r="A2227" s="31"/>
      <c r="B2227" s="31"/>
      <c r="Q2227" s="31"/>
      <c r="R2227" s="31"/>
    </row>
    <row r="2228" spans="1:18" ht="15">
      <c r="A2228" s="31"/>
      <c r="B2228" s="31"/>
      <c r="Q2228" s="31"/>
      <c r="R2228" s="31"/>
    </row>
    <row r="2229" spans="1:18" ht="15">
      <c r="A2229" s="31"/>
      <c r="B2229" s="31"/>
      <c r="Q2229" s="31"/>
      <c r="R2229" s="31"/>
    </row>
    <row r="2230" spans="1:18" ht="15">
      <c r="A2230" s="31"/>
      <c r="B2230" s="31"/>
      <c r="Q2230" s="31"/>
      <c r="R2230" s="31"/>
    </row>
    <row r="2231" spans="1:18" ht="15">
      <c r="A2231" s="31"/>
      <c r="B2231" s="31"/>
      <c r="Q2231" s="31"/>
      <c r="R2231" s="31"/>
    </row>
    <row r="2232" spans="1:18" ht="15">
      <c r="A2232" s="31"/>
      <c r="B2232" s="31"/>
      <c r="Q2232" s="31"/>
      <c r="R2232" s="31"/>
    </row>
    <row r="2233" spans="1:18" ht="15">
      <c r="A2233" s="31"/>
      <c r="B2233" s="31"/>
      <c r="Q2233" s="31"/>
      <c r="R2233" s="31"/>
    </row>
    <row r="2234" spans="1:18" ht="15">
      <c r="A2234" s="31"/>
      <c r="B2234" s="31"/>
      <c r="Q2234" s="31"/>
      <c r="R2234" s="31"/>
    </row>
    <row r="2235" spans="1:18" ht="15">
      <c r="A2235" s="31"/>
      <c r="B2235" s="31"/>
      <c r="Q2235" s="31"/>
      <c r="R2235" s="31"/>
    </row>
    <row r="2236" spans="1:18" ht="15">
      <c r="A2236" s="31"/>
      <c r="B2236" s="31"/>
      <c r="Q2236" s="31"/>
      <c r="R2236" s="31"/>
    </row>
    <row r="2237" spans="1:18" ht="15">
      <c r="A2237" s="31"/>
      <c r="B2237" s="31"/>
      <c r="Q2237" s="31"/>
      <c r="R2237" s="31"/>
    </row>
    <row r="2238" spans="1:18" ht="15">
      <c r="A2238" s="31"/>
      <c r="B2238" s="31"/>
      <c r="Q2238" s="31"/>
      <c r="R2238" s="31"/>
    </row>
    <row r="2239" spans="1:18" ht="15">
      <c r="A2239" s="31"/>
      <c r="B2239" s="31"/>
      <c r="Q2239" s="31"/>
      <c r="R2239" s="31"/>
    </row>
    <row r="2240" spans="1:18" ht="15">
      <c r="A2240" s="31"/>
      <c r="B2240" s="31"/>
      <c r="Q2240" s="31"/>
      <c r="R2240" s="31"/>
    </row>
    <row r="2241" spans="1:18" ht="15">
      <c r="A2241" s="31"/>
      <c r="B2241" s="31"/>
      <c r="Q2241" s="31"/>
      <c r="R2241" s="31"/>
    </row>
    <row r="2242" spans="1:18" ht="15">
      <c r="A2242" s="31"/>
      <c r="B2242" s="31"/>
      <c r="Q2242" s="31"/>
      <c r="R2242" s="31"/>
    </row>
    <row r="2243" spans="1:18" ht="15">
      <c r="A2243" s="31"/>
      <c r="B2243" s="31"/>
      <c r="Q2243" s="31"/>
      <c r="R2243" s="31"/>
    </row>
    <row r="2244" spans="1:18" ht="15">
      <c r="A2244" s="31"/>
      <c r="B2244" s="31"/>
      <c r="Q2244" s="31"/>
      <c r="R2244" s="31"/>
    </row>
    <row r="2245" spans="1:18" ht="15">
      <c r="A2245" s="31"/>
      <c r="B2245" s="31"/>
      <c r="Q2245" s="31"/>
      <c r="R2245" s="31"/>
    </row>
    <row r="2246" spans="1:18" ht="15">
      <c r="A2246" s="31"/>
      <c r="B2246" s="31"/>
      <c r="Q2246" s="31"/>
      <c r="R2246" s="31"/>
    </row>
    <row r="2247" spans="1:18" ht="15">
      <c r="A2247" s="31"/>
      <c r="B2247" s="31"/>
      <c r="Q2247" s="31"/>
      <c r="R2247" s="31"/>
    </row>
    <row r="2248" spans="1:18" ht="15">
      <c r="A2248" s="31"/>
      <c r="B2248" s="31"/>
      <c r="Q2248" s="31"/>
      <c r="R2248" s="31"/>
    </row>
    <row r="2249" spans="1:18" ht="15">
      <c r="A2249" s="31"/>
      <c r="B2249" s="31"/>
      <c r="Q2249" s="31"/>
      <c r="R2249" s="31"/>
    </row>
    <row r="2250" spans="1:18" ht="15">
      <c r="A2250" s="31"/>
      <c r="B2250" s="31"/>
      <c r="Q2250" s="31"/>
      <c r="R2250" s="31"/>
    </row>
    <row r="2251" spans="1:18" ht="15">
      <c r="A2251" s="31"/>
      <c r="B2251" s="31"/>
      <c r="Q2251" s="31"/>
      <c r="R2251" s="31"/>
    </row>
    <row r="2252" spans="1:18" ht="15">
      <c r="A2252" s="31"/>
      <c r="B2252" s="31"/>
      <c r="Q2252" s="31"/>
      <c r="R2252" s="31"/>
    </row>
    <row r="2253" spans="1:18" ht="15">
      <c r="A2253" s="31"/>
      <c r="B2253" s="31"/>
      <c r="Q2253" s="31"/>
      <c r="R2253" s="31"/>
    </row>
    <row r="2254" spans="1:18" ht="15">
      <c r="A2254" s="31"/>
      <c r="B2254" s="31"/>
      <c r="Q2254" s="31"/>
      <c r="R2254" s="31"/>
    </row>
    <row r="2255" spans="1:18" ht="15">
      <c r="A2255" s="31"/>
      <c r="B2255" s="31"/>
      <c r="Q2255" s="31"/>
      <c r="R2255" s="31"/>
    </row>
    <row r="2256" spans="1:18" ht="15">
      <c r="A2256" s="31"/>
      <c r="B2256" s="31"/>
      <c r="Q2256" s="31"/>
      <c r="R2256" s="31"/>
    </row>
    <row r="2257" spans="1:18" ht="15">
      <c r="A2257" s="31"/>
      <c r="B2257" s="31"/>
      <c r="Q2257" s="31"/>
      <c r="R2257" s="31"/>
    </row>
    <row r="2258" spans="1:18" ht="15">
      <c r="A2258" s="31"/>
      <c r="B2258" s="31"/>
      <c r="Q2258" s="31"/>
      <c r="R2258" s="31"/>
    </row>
    <row r="2259" spans="1:18" ht="15">
      <c r="A2259" s="31"/>
      <c r="B2259" s="31"/>
      <c r="Q2259" s="31"/>
      <c r="R2259" s="31"/>
    </row>
    <row r="2260" spans="1:18" ht="15">
      <c r="A2260" s="31"/>
      <c r="B2260" s="31"/>
      <c r="Q2260" s="31"/>
      <c r="R2260" s="31"/>
    </row>
    <row r="2261" spans="1:18" ht="15">
      <c r="A2261" s="31"/>
      <c r="B2261" s="31"/>
      <c r="Q2261" s="31"/>
      <c r="R2261" s="31"/>
    </row>
    <row r="2262" spans="1:18" ht="15">
      <c r="A2262" s="31"/>
      <c r="B2262" s="31"/>
      <c r="Q2262" s="31"/>
      <c r="R2262" s="31"/>
    </row>
    <row r="2263" spans="1:18" ht="15">
      <c r="A2263" s="31"/>
      <c r="B2263" s="31"/>
      <c r="Q2263" s="31"/>
      <c r="R2263" s="31"/>
    </row>
    <row r="2264" spans="1:18" ht="15">
      <c r="A2264" s="31"/>
      <c r="B2264" s="31"/>
      <c r="Q2264" s="31"/>
      <c r="R2264" s="31"/>
    </row>
    <row r="2265" spans="1:18" ht="15">
      <c r="A2265" s="31"/>
      <c r="B2265" s="31"/>
      <c r="Q2265" s="31"/>
      <c r="R2265" s="31"/>
    </row>
    <row r="2266" spans="1:18" ht="15">
      <c r="A2266" s="31"/>
      <c r="B2266" s="31"/>
      <c r="Q2266" s="31"/>
      <c r="R2266" s="31"/>
    </row>
    <row r="2267" spans="1:18" ht="15">
      <c r="A2267" s="31"/>
      <c r="B2267" s="31"/>
      <c r="Q2267" s="31"/>
      <c r="R2267" s="31"/>
    </row>
    <row r="2268" spans="1:18" ht="15">
      <c r="A2268" s="31"/>
      <c r="B2268" s="31"/>
      <c r="Q2268" s="31"/>
      <c r="R2268" s="31"/>
    </row>
    <row r="2269" spans="1:18" ht="15">
      <c r="A2269" s="31"/>
      <c r="B2269" s="31"/>
      <c r="Q2269" s="31"/>
      <c r="R2269" s="31"/>
    </row>
    <row r="2270" spans="1:18" ht="15">
      <c r="A2270" s="31"/>
      <c r="B2270" s="31"/>
      <c r="Q2270" s="31"/>
      <c r="R2270" s="31"/>
    </row>
    <row r="2271" spans="1:18" ht="15">
      <c r="A2271" s="31"/>
      <c r="B2271" s="31"/>
      <c r="Q2271" s="31"/>
      <c r="R2271" s="31"/>
    </row>
    <row r="2272" spans="1:18" ht="15">
      <c r="A2272" s="31"/>
      <c r="B2272" s="31"/>
      <c r="Q2272" s="31"/>
      <c r="R2272" s="31"/>
    </row>
    <row r="2273" spans="1:18" ht="15">
      <c r="A2273" s="31"/>
      <c r="B2273" s="31"/>
      <c r="Q2273" s="31"/>
      <c r="R2273" s="31"/>
    </row>
    <row r="2274" spans="1:18" ht="15">
      <c r="A2274" s="31"/>
      <c r="B2274" s="31"/>
      <c r="Q2274" s="31"/>
      <c r="R2274" s="31"/>
    </row>
    <row r="2275" spans="1:18" ht="15">
      <c r="A2275" s="31"/>
      <c r="B2275" s="31"/>
      <c r="Q2275" s="31"/>
      <c r="R2275" s="31"/>
    </row>
    <row r="2276" spans="1:18" ht="15">
      <c r="A2276" s="31"/>
      <c r="B2276" s="31"/>
      <c r="Q2276" s="31"/>
      <c r="R2276" s="31"/>
    </row>
    <row r="2277" spans="1:18" ht="15">
      <c r="A2277" s="31"/>
      <c r="B2277" s="31"/>
      <c r="Q2277" s="31"/>
      <c r="R2277" s="31"/>
    </row>
    <row r="2278" spans="1:18" ht="15">
      <c r="A2278" s="31"/>
      <c r="B2278" s="31"/>
      <c r="Q2278" s="31"/>
      <c r="R2278" s="31"/>
    </row>
    <row r="2279" spans="1:18" ht="15">
      <c r="A2279" s="31"/>
      <c r="B2279" s="31"/>
      <c r="Q2279" s="31"/>
      <c r="R2279" s="31"/>
    </row>
    <row r="2280" spans="1:18" ht="15">
      <c r="A2280" s="31"/>
      <c r="B2280" s="31"/>
      <c r="Q2280" s="31"/>
      <c r="R2280" s="31"/>
    </row>
    <row r="2281" spans="1:18" ht="15">
      <c r="A2281" s="31"/>
      <c r="B2281" s="31"/>
      <c r="Q2281" s="31"/>
      <c r="R2281" s="31"/>
    </row>
    <row r="2282" spans="1:18" ht="15">
      <c r="A2282" s="31"/>
      <c r="B2282" s="31"/>
      <c r="Q2282" s="31"/>
      <c r="R2282" s="31"/>
    </row>
    <row r="2283" spans="1:18" ht="15">
      <c r="A2283" s="31"/>
      <c r="B2283" s="31"/>
      <c r="Q2283" s="31"/>
      <c r="R2283" s="31"/>
    </row>
    <row r="2284" spans="1:18" ht="15">
      <c r="A2284" s="31"/>
      <c r="B2284" s="31"/>
      <c r="Q2284" s="31"/>
      <c r="R2284" s="31"/>
    </row>
    <row r="2285" spans="1:18" ht="15">
      <c r="A2285" s="31"/>
      <c r="B2285" s="31"/>
      <c r="Q2285" s="31"/>
      <c r="R2285" s="31"/>
    </row>
    <row r="2286" spans="1:18" ht="15">
      <c r="A2286" s="31"/>
      <c r="B2286" s="31"/>
      <c r="Q2286" s="31"/>
      <c r="R2286" s="31"/>
    </row>
    <row r="2287" spans="1:18" ht="15">
      <c r="A2287" s="31"/>
      <c r="B2287" s="31"/>
      <c r="Q2287" s="31"/>
      <c r="R2287" s="31"/>
    </row>
    <row r="2288" spans="1:18" ht="15">
      <c r="A2288" s="31"/>
      <c r="B2288" s="31"/>
      <c r="Q2288" s="31"/>
      <c r="R2288" s="31"/>
    </row>
    <row r="2289" spans="1:18" ht="15">
      <c r="A2289" s="31"/>
      <c r="B2289" s="31"/>
      <c r="Q2289" s="31"/>
      <c r="R2289" s="31"/>
    </row>
    <row r="2290" spans="1:18" ht="15">
      <c r="A2290" s="31"/>
      <c r="B2290" s="31"/>
      <c r="Q2290" s="31"/>
      <c r="R2290" s="31"/>
    </row>
    <row r="2291" spans="1:18" ht="15">
      <c r="A2291" s="31"/>
      <c r="B2291" s="31"/>
      <c r="Q2291" s="31"/>
      <c r="R2291" s="31"/>
    </row>
    <row r="2292" spans="1:18" ht="15">
      <c r="A2292" s="31"/>
      <c r="B2292" s="31"/>
      <c r="Q2292" s="31"/>
      <c r="R2292" s="31"/>
    </row>
    <row r="2293" spans="1:18" ht="15">
      <c r="A2293" s="31"/>
      <c r="B2293" s="31"/>
      <c r="Q2293" s="31"/>
      <c r="R2293" s="31"/>
    </row>
    <row r="2294" spans="1:18" ht="15">
      <c r="A2294" s="31"/>
      <c r="B2294" s="31"/>
      <c r="Q2294" s="31"/>
      <c r="R2294" s="31"/>
    </row>
    <row r="2295" spans="1:18" ht="15">
      <c r="A2295" s="31"/>
      <c r="B2295" s="31"/>
      <c r="Q2295" s="31"/>
      <c r="R2295" s="31"/>
    </row>
    <row r="2296" spans="1:18" ht="15">
      <c r="A2296" s="31"/>
      <c r="B2296" s="31"/>
      <c r="Q2296" s="31"/>
      <c r="R2296" s="31"/>
    </row>
    <row r="2297" spans="1:18" ht="15">
      <c r="A2297" s="31"/>
      <c r="B2297" s="31"/>
      <c r="Q2297" s="31"/>
      <c r="R2297" s="31"/>
    </row>
    <row r="2298" spans="1:18" ht="15">
      <c r="A2298" s="31"/>
      <c r="B2298" s="31"/>
      <c r="Q2298" s="31"/>
      <c r="R2298" s="31"/>
    </row>
    <row r="2299" spans="1:18" ht="15">
      <c r="A2299" s="31"/>
      <c r="B2299" s="31"/>
      <c r="Q2299" s="31"/>
      <c r="R2299" s="31"/>
    </row>
    <row r="2300" spans="1:18" ht="15">
      <c r="A2300" s="31"/>
      <c r="B2300" s="31"/>
      <c r="Q2300" s="31"/>
      <c r="R2300" s="31"/>
    </row>
    <row r="2301" spans="1:18" ht="15">
      <c r="A2301" s="31"/>
      <c r="B2301" s="31"/>
      <c r="Q2301" s="31"/>
      <c r="R2301" s="31"/>
    </row>
    <row r="2302" spans="1:18" ht="15">
      <c r="A2302" s="31"/>
      <c r="B2302" s="31"/>
      <c r="Q2302" s="31"/>
      <c r="R2302" s="31"/>
    </row>
    <row r="2303" spans="1:18" ht="15">
      <c r="A2303" s="31"/>
      <c r="B2303" s="31"/>
      <c r="Q2303" s="31"/>
      <c r="R2303" s="31"/>
    </row>
    <row r="2304" spans="1:18" ht="15">
      <c r="A2304" s="31"/>
      <c r="B2304" s="31"/>
      <c r="Q2304" s="31"/>
      <c r="R2304" s="31"/>
    </row>
    <row r="2305" spans="1:18" ht="15">
      <c r="A2305" s="31"/>
      <c r="B2305" s="31"/>
      <c r="Q2305" s="31"/>
      <c r="R2305" s="31"/>
    </row>
    <row r="2306" spans="1:18" ht="15">
      <c r="A2306" s="31"/>
      <c r="B2306" s="31"/>
      <c r="Q2306" s="31"/>
      <c r="R2306" s="31"/>
    </row>
    <row r="2307" spans="1:18" ht="15">
      <c r="A2307" s="31"/>
      <c r="B2307" s="31"/>
      <c r="Q2307" s="31"/>
      <c r="R2307" s="31"/>
    </row>
    <row r="2308" spans="1:18" ht="15">
      <c r="A2308" s="31"/>
      <c r="B2308" s="31"/>
      <c r="Q2308" s="31"/>
      <c r="R2308" s="31"/>
    </row>
    <row r="2309" spans="1:18" ht="15">
      <c r="A2309" s="31"/>
      <c r="B2309" s="31"/>
      <c r="Q2309" s="31"/>
      <c r="R2309" s="31"/>
    </row>
    <row r="2310" spans="1:18" ht="15">
      <c r="A2310" s="31"/>
      <c r="B2310" s="31"/>
      <c r="Q2310" s="31"/>
      <c r="R2310" s="31"/>
    </row>
    <row r="2311" spans="1:18" ht="15">
      <c r="A2311" s="31"/>
      <c r="B2311" s="31"/>
      <c r="Q2311" s="31"/>
      <c r="R2311" s="31"/>
    </row>
    <row r="2312" spans="1:18" ht="15">
      <c r="A2312" s="31"/>
      <c r="B2312" s="31"/>
      <c r="Q2312" s="31"/>
      <c r="R2312" s="31"/>
    </row>
    <row r="2313" spans="1:18" ht="15">
      <c r="A2313" s="31"/>
      <c r="B2313" s="31"/>
      <c r="Q2313" s="31"/>
      <c r="R2313" s="31"/>
    </row>
    <row r="2314" spans="1:18" ht="15">
      <c r="A2314" s="31"/>
      <c r="B2314" s="31"/>
      <c r="Q2314" s="31"/>
      <c r="R2314" s="31"/>
    </row>
    <row r="2315" spans="1:18" ht="15">
      <c r="A2315" s="31"/>
      <c r="B2315" s="31"/>
      <c r="Q2315" s="31"/>
      <c r="R2315" s="31"/>
    </row>
    <row r="2316" spans="1:18" ht="15">
      <c r="A2316" s="31"/>
      <c r="B2316" s="31"/>
      <c r="Q2316" s="31"/>
      <c r="R2316" s="31"/>
    </row>
    <row r="2317" spans="1:18" ht="15">
      <c r="A2317" s="31"/>
      <c r="B2317" s="31"/>
      <c r="Q2317" s="31"/>
      <c r="R2317" s="31"/>
    </row>
    <row r="2318" spans="1:18" ht="15">
      <c r="A2318" s="31"/>
      <c r="B2318" s="31"/>
      <c r="Q2318" s="31"/>
      <c r="R2318" s="31"/>
    </row>
    <row r="2319" spans="1:18" ht="15">
      <c r="A2319" s="31"/>
      <c r="B2319" s="31"/>
      <c r="Q2319" s="31"/>
      <c r="R2319" s="31"/>
    </row>
    <row r="2320" spans="1:18" ht="15">
      <c r="A2320" s="31"/>
      <c r="B2320" s="31"/>
      <c r="Q2320" s="31"/>
      <c r="R2320" s="31"/>
    </row>
    <row r="2321" spans="1:18" ht="15">
      <c r="A2321" s="31"/>
      <c r="B2321" s="31"/>
      <c r="Q2321" s="31"/>
      <c r="R2321" s="31"/>
    </row>
    <row r="2322" spans="1:18" ht="15">
      <c r="A2322" s="31"/>
      <c r="B2322" s="31"/>
      <c r="Q2322" s="31"/>
      <c r="R2322" s="31"/>
    </row>
    <row r="2323" spans="1:18" ht="15">
      <c r="A2323" s="31"/>
      <c r="B2323" s="31"/>
      <c r="Q2323" s="31"/>
      <c r="R2323" s="31"/>
    </row>
    <row r="2324" spans="1:18" ht="15">
      <c r="A2324" s="31"/>
      <c r="B2324" s="31"/>
      <c r="Q2324" s="31"/>
      <c r="R2324" s="31"/>
    </row>
    <row r="2325" spans="1:18" ht="15">
      <c r="A2325" s="31"/>
      <c r="B2325" s="31"/>
      <c r="Q2325" s="31"/>
      <c r="R2325" s="31"/>
    </row>
    <row r="2326" spans="1:18" ht="15">
      <c r="A2326" s="31"/>
      <c r="B2326" s="31"/>
      <c r="Q2326" s="31"/>
      <c r="R2326" s="31"/>
    </row>
    <row r="2327" spans="1:18" ht="15">
      <c r="A2327" s="31"/>
      <c r="B2327" s="31"/>
      <c r="Q2327" s="31"/>
      <c r="R2327" s="31"/>
    </row>
    <row r="2328" spans="1:18" ht="15">
      <c r="A2328" s="31"/>
      <c r="B2328" s="31"/>
      <c r="Q2328" s="31"/>
      <c r="R2328" s="31"/>
    </row>
    <row r="2329" spans="1:18" ht="15">
      <c r="A2329" s="31"/>
      <c r="B2329" s="31"/>
      <c r="Q2329" s="31"/>
      <c r="R2329" s="31"/>
    </row>
    <row r="2330" spans="1:18" ht="15">
      <c r="A2330" s="31"/>
      <c r="B2330" s="31"/>
      <c r="Q2330" s="31"/>
      <c r="R2330" s="31"/>
    </row>
    <row r="2331" spans="1:18" ht="15">
      <c r="A2331" s="31"/>
      <c r="B2331" s="31"/>
      <c r="Q2331" s="31"/>
      <c r="R2331" s="31"/>
    </row>
    <row r="2332" spans="1:18" ht="15">
      <c r="A2332" s="31"/>
      <c r="B2332" s="31"/>
      <c r="Q2332" s="31"/>
      <c r="R2332" s="31"/>
    </row>
    <row r="2333" spans="1:18" ht="15">
      <c r="A2333" s="31"/>
      <c r="B2333" s="31"/>
      <c r="Q2333" s="31"/>
      <c r="R2333" s="31"/>
    </row>
    <row r="2334" spans="1:18" ht="15">
      <c r="A2334" s="31"/>
      <c r="B2334" s="31"/>
      <c r="Q2334" s="31"/>
      <c r="R2334" s="31"/>
    </row>
    <row r="2335" spans="1:18" ht="15">
      <c r="A2335" s="31"/>
      <c r="B2335" s="31"/>
      <c r="Q2335" s="31"/>
      <c r="R2335" s="31"/>
    </row>
    <row r="2336" spans="1:18" ht="15">
      <c r="A2336" s="31"/>
      <c r="B2336" s="31"/>
      <c r="Q2336" s="31"/>
      <c r="R2336" s="31"/>
    </row>
    <row r="2337" spans="1:18" ht="15">
      <c r="A2337" s="31"/>
      <c r="B2337" s="31"/>
      <c r="Q2337" s="31"/>
      <c r="R2337" s="31"/>
    </row>
    <row r="2338" spans="1:18" ht="15">
      <c r="A2338" s="31"/>
      <c r="B2338" s="31"/>
      <c r="Q2338" s="31"/>
      <c r="R2338" s="31"/>
    </row>
    <row r="2339" spans="1:18" ht="15">
      <c r="A2339" s="31"/>
      <c r="B2339" s="31"/>
      <c r="Q2339" s="31"/>
      <c r="R2339" s="31"/>
    </row>
    <row r="2340" spans="1:18" ht="15">
      <c r="A2340" s="31"/>
      <c r="B2340" s="31"/>
      <c r="Q2340" s="31"/>
      <c r="R2340" s="31"/>
    </row>
    <row r="2341" spans="1:18" ht="15">
      <c r="A2341" s="31"/>
      <c r="B2341" s="31"/>
      <c r="Q2341" s="31"/>
      <c r="R2341" s="31"/>
    </row>
    <row r="2342" spans="1:18" ht="15">
      <c r="A2342" s="31"/>
      <c r="B2342" s="31"/>
      <c r="Q2342" s="31"/>
      <c r="R2342" s="31"/>
    </row>
    <row r="2343" spans="1:18" ht="15">
      <c r="A2343" s="31"/>
      <c r="B2343" s="31"/>
      <c r="Q2343" s="31"/>
      <c r="R2343" s="31"/>
    </row>
    <row r="2344" spans="1:18" ht="15">
      <c r="A2344" s="31"/>
      <c r="B2344" s="31"/>
      <c r="Q2344" s="31"/>
      <c r="R2344" s="31"/>
    </row>
    <row r="2345" spans="1:18" ht="15">
      <c r="A2345" s="31"/>
      <c r="B2345" s="31"/>
      <c r="Q2345" s="31"/>
      <c r="R2345" s="31"/>
    </row>
    <row r="2346" spans="1:18" ht="15">
      <c r="A2346" s="31"/>
      <c r="B2346" s="31"/>
      <c r="Q2346" s="31"/>
      <c r="R2346" s="31"/>
    </row>
    <row r="2347" spans="1:18" ht="15">
      <c r="A2347" s="31"/>
      <c r="B2347" s="31"/>
      <c r="Q2347" s="31"/>
      <c r="R2347" s="31"/>
    </row>
    <row r="2348" spans="1:18" ht="15">
      <c r="A2348" s="31"/>
      <c r="B2348" s="31"/>
      <c r="Q2348" s="31"/>
      <c r="R2348" s="31"/>
    </row>
    <row r="2349" spans="1:18" ht="15">
      <c r="A2349" s="31"/>
      <c r="B2349" s="31"/>
      <c r="Q2349" s="31"/>
      <c r="R2349" s="31"/>
    </row>
    <row r="2350" spans="1:18" ht="15">
      <c r="A2350" s="31"/>
      <c r="B2350" s="31"/>
      <c r="Q2350" s="31"/>
      <c r="R2350" s="31"/>
    </row>
    <row r="2351" spans="1:18" ht="15">
      <c r="A2351" s="31"/>
      <c r="B2351" s="31"/>
      <c r="Q2351" s="31"/>
      <c r="R2351" s="31"/>
    </row>
    <row r="2352" spans="1:18" ht="15">
      <c r="A2352" s="31"/>
      <c r="B2352" s="31"/>
      <c r="Q2352" s="31"/>
      <c r="R2352" s="31"/>
    </row>
    <row r="2353" spans="1:18" ht="15">
      <c r="A2353" s="31"/>
      <c r="B2353" s="31"/>
      <c r="Q2353" s="31"/>
      <c r="R2353" s="31"/>
    </row>
    <row r="2354" spans="1:18" ht="15">
      <c r="A2354" s="31"/>
      <c r="B2354" s="31"/>
      <c r="Q2354" s="31"/>
      <c r="R2354" s="31"/>
    </row>
    <row r="2355" spans="1:18" ht="15">
      <c r="A2355" s="31"/>
      <c r="B2355" s="31"/>
      <c r="Q2355" s="31"/>
      <c r="R2355" s="31"/>
    </row>
    <row r="2356" spans="1:18" ht="15">
      <c r="A2356" s="31"/>
      <c r="B2356" s="31"/>
      <c r="Q2356" s="31"/>
      <c r="R2356" s="31"/>
    </row>
    <row r="2357" spans="1:18" ht="15">
      <c r="A2357" s="31"/>
      <c r="B2357" s="31"/>
      <c r="Q2357" s="31"/>
      <c r="R2357" s="31"/>
    </row>
    <row r="2358" spans="1:18" ht="15">
      <c r="A2358" s="31"/>
      <c r="B2358" s="31"/>
      <c r="Q2358" s="31"/>
      <c r="R2358" s="31"/>
    </row>
    <row r="2359" spans="1:18" ht="15">
      <c r="A2359" s="31"/>
      <c r="B2359" s="31"/>
      <c r="Q2359" s="31"/>
      <c r="R2359" s="31"/>
    </row>
    <row r="2360" spans="1:18" ht="15">
      <c r="A2360" s="31"/>
      <c r="B2360" s="31"/>
      <c r="Q2360" s="31"/>
      <c r="R2360" s="31"/>
    </row>
    <row r="2361" spans="1:18" ht="15">
      <c r="A2361" s="31"/>
      <c r="B2361" s="31"/>
      <c r="Q2361" s="31"/>
      <c r="R2361" s="31"/>
    </row>
    <row r="2362" spans="1:18" ht="15">
      <c r="A2362" s="31"/>
      <c r="B2362" s="31"/>
      <c r="Q2362" s="31"/>
      <c r="R2362" s="31"/>
    </row>
    <row r="2363" spans="1:18" ht="15">
      <c r="A2363" s="31"/>
      <c r="B2363" s="31"/>
      <c r="Q2363" s="31"/>
      <c r="R2363" s="31"/>
    </row>
    <row r="2364" spans="1:18" ht="15">
      <c r="A2364" s="31"/>
      <c r="B2364" s="31"/>
      <c r="Q2364" s="31"/>
      <c r="R2364" s="31"/>
    </row>
    <row r="2365" spans="1:18" ht="15">
      <c r="A2365" s="31"/>
      <c r="B2365" s="31"/>
      <c r="Q2365" s="31"/>
      <c r="R2365" s="31"/>
    </row>
    <row r="2366" spans="1:18" ht="15">
      <c r="A2366" s="31"/>
      <c r="B2366" s="31"/>
      <c r="Q2366" s="31"/>
      <c r="R2366" s="31"/>
    </row>
    <row r="2367" spans="1:18" ht="15">
      <c r="A2367" s="31"/>
      <c r="B2367" s="31"/>
      <c r="Q2367" s="31"/>
      <c r="R2367" s="31"/>
    </row>
    <row r="2368" spans="1:18" ht="15">
      <c r="A2368" s="31"/>
      <c r="B2368" s="31"/>
      <c r="Q2368" s="31"/>
      <c r="R2368" s="31"/>
    </row>
    <row r="2369" spans="1:18" ht="15">
      <c r="A2369" s="31"/>
      <c r="B2369" s="31"/>
      <c r="Q2369" s="31"/>
      <c r="R2369" s="31"/>
    </row>
    <row r="2370" spans="1:18" ht="15">
      <c r="A2370" s="31"/>
      <c r="B2370" s="31"/>
      <c r="Q2370" s="31"/>
      <c r="R2370" s="31"/>
    </row>
    <row r="2371" spans="1:18" ht="15">
      <c r="A2371" s="31"/>
      <c r="B2371" s="31"/>
      <c r="Q2371" s="31"/>
      <c r="R2371" s="31"/>
    </row>
    <row r="2372" spans="1:18" ht="15">
      <c r="A2372" s="31"/>
      <c r="B2372" s="31"/>
      <c r="Q2372" s="31"/>
      <c r="R2372" s="31"/>
    </row>
    <row r="2373" spans="1:18" ht="15">
      <c r="A2373" s="31"/>
      <c r="B2373" s="31"/>
      <c r="Q2373" s="31"/>
      <c r="R2373" s="31"/>
    </row>
    <row r="2374" spans="1:18" ht="15">
      <c r="A2374" s="31"/>
      <c r="B2374" s="31"/>
      <c r="Q2374" s="31"/>
      <c r="R2374" s="31"/>
    </row>
    <row r="2375" spans="1:18" ht="15">
      <c r="A2375" s="31"/>
      <c r="B2375" s="31"/>
      <c r="Q2375" s="31"/>
      <c r="R2375" s="31"/>
    </row>
    <row r="2376" spans="1:18" ht="15">
      <c r="A2376" s="31"/>
      <c r="B2376" s="31"/>
      <c r="Q2376" s="31"/>
      <c r="R2376" s="31"/>
    </row>
    <row r="2377" spans="1:18" ht="15">
      <c r="A2377" s="31"/>
      <c r="B2377" s="31"/>
      <c r="Q2377" s="31"/>
      <c r="R2377" s="31"/>
    </row>
    <row r="2378" spans="1:18" ht="15">
      <c r="A2378" s="31"/>
      <c r="B2378" s="31"/>
      <c r="Q2378" s="31"/>
      <c r="R2378" s="31"/>
    </row>
    <row r="2379" spans="1:18" ht="15">
      <c r="A2379" s="31"/>
      <c r="B2379" s="31"/>
      <c r="Q2379" s="31"/>
      <c r="R2379" s="31"/>
    </row>
    <row r="2380" spans="1:18" ht="15">
      <c r="A2380" s="31"/>
      <c r="B2380" s="31"/>
      <c r="Q2380" s="31"/>
      <c r="R2380" s="31"/>
    </row>
    <row r="2381" spans="1:18" ht="15">
      <c r="A2381" s="31"/>
      <c r="B2381" s="31"/>
      <c r="Q2381" s="31"/>
      <c r="R2381" s="31"/>
    </row>
    <row r="2382" spans="1:18" ht="15">
      <c r="A2382" s="31"/>
      <c r="B2382" s="31"/>
      <c r="Q2382" s="31"/>
      <c r="R2382" s="31"/>
    </row>
    <row r="2383" spans="1:18" ht="15">
      <c r="A2383" s="31"/>
      <c r="B2383" s="31"/>
      <c r="Q2383" s="31"/>
      <c r="R2383" s="31"/>
    </row>
    <row r="2384" spans="1:18" ht="15">
      <c r="A2384" s="31"/>
      <c r="B2384" s="31"/>
      <c r="Q2384" s="31"/>
      <c r="R2384" s="31"/>
    </row>
    <row r="2385" spans="1:18" ht="15">
      <c r="A2385" s="31"/>
      <c r="B2385" s="31"/>
      <c r="Q2385" s="31"/>
      <c r="R2385" s="31"/>
    </row>
    <row r="2386" spans="1:18" ht="15">
      <c r="A2386" s="31"/>
      <c r="B2386" s="31"/>
      <c r="Q2386" s="31"/>
      <c r="R2386" s="31"/>
    </row>
    <row r="2387" spans="1:18" ht="15">
      <c r="A2387" s="31"/>
      <c r="B2387" s="31"/>
      <c r="Q2387" s="31"/>
      <c r="R2387" s="31"/>
    </row>
    <row r="2388" spans="1:18" ht="15">
      <c r="A2388" s="31"/>
      <c r="B2388" s="31"/>
      <c r="Q2388" s="31"/>
      <c r="R2388" s="31"/>
    </row>
    <row r="2389" spans="1:18" ht="15">
      <c r="A2389" s="31"/>
      <c r="B2389" s="31"/>
      <c r="Q2389" s="31"/>
      <c r="R2389" s="31"/>
    </row>
    <row r="2390" spans="1:18" ht="15">
      <c r="A2390" s="31"/>
      <c r="B2390" s="31"/>
      <c r="Q2390" s="31"/>
      <c r="R2390" s="31"/>
    </row>
    <row r="2391" spans="1:18" ht="15">
      <c r="A2391" s="31"/>
      <c r="B2391" s="31"/>
      <c r="Q2391" s="31"/>
      <c r="R2391" s="31"/>
    </row>
    <row r="2392" spans="1:18" ht="15">
      <c r="A2392" s="31"/>
      <c r="B2392" s="31"/>
      <c r="Q2392" s="31"/>
      <c r="R2392" s="31"/>
    </row>
    <row r="2393" spans="1:18" ht="15">
      <c r="A2393" s="31"/>
      <c r="B2393" s="31"/>
      <c r="Q2393" s="31"/>
      <c r="R2393" s="31"/>
    </row>
    <row r="2394" spans="1:18" ht="15">
      <c r="A2394" s="31"/>
      <c r="B2394" s="31"/>
      <c r="Q2394" s="31"/>
      <c r="R2394" s="31"/>
    </row>
    <row r="2395" spans="1:18" ht="15">
      <c r="A2395" s="31"/>
      <c r="B2395" s="31"/>
      <c r="Q2395" s="31"/>
      <c r="R2395" s="31"/>
    </row>
    <row r="2396" spans="1:18" ht="15">
      <c r="A2396" s="31"/>
      <c r="B2396" s="31"/>
      <c r="Q2396" s="31"/>
      <c r="R2396" s="31"/>
    </row>
    <row r="2397" spans="1:18" ht="15">
      <c r="A2397" s="31"/>
      <c r="B2397" s="31"/>
      <c r="Q2397" s="31"/>
      <c r="R2397" s="31"/>
    </row>
    <row r="2398" spans="1:18" ht="15">
      <c r="A2398" s="31"/>
      <c r="B2398" s="31"/>
      <c r="Q2398" s="31"/>
      <c r="R2398" s="31"/>
    </row>
    <row r="2399" spans="1:18" ht="15">
      <c r="A2399" s="31"/>
      <c r="B2399" s="31"/>
      <c r="Q2399" s="31"/>
      <c r="R2399" s="31"/>
    </row>
    <row r="2400" spans="1:18" ht="15">
      <c r="A2400" s="31"/>
      <c r="B2400" s="31"/>
      <c r="Q2400" s="31"/>
      <c r="R2400" s="31"/>
    </row>
    <row r="2401" spans="1:18" ht="15">
      <c r="A2401" s="31"/>
      <c r="B2401" s="31"/>
      <c r="Q2401" s="31"/>
      <c r="R2401" s="31"/>
    </row>
    <row r="2402" spans="1:18" ht="15">
      <c r="A2402" s="31"/>
      <c r="B2402" s="31"/>
      <c r="Q2402" s="31"/>
      <c r="R2402" s="31"/>
    </row>
    <row r="2403" spans="1:18" ht="15">
      <c r="A2403" s="31"/>
      <c r="B2403" s="31"/>
      <c r="Q2403" s="31"/>
      <c r="R2403" s="31"/>
    </row>
    <row r="2404" spans="1:18" ht="15">
      <c r="A2404" s="31"/>
      <c r="B2404" s="31"/>
      <c r="Q2404" s="31"/>
      <c r="R2404" s="31"/>
    </row>
    <row r="2405" spans="1:18" ht="15">
      <c r="A2405" s="31"/>
      <c r="B2405" s="31"/>
      <c r="Q2405" s="31"/>
      <c r="R2405" s="31"/>
    </row>
    <row r="2406" spans="1:18" ht="15">
      <c r="A2406" s="31"/>
      <c r="B2406" s="31"/>
      <c r="Q2406" s="31"/>
      <c r="R2406" s="31"/>
    </row>
    <row r="2407" spans="1:18" ht="15">
      <c r="A2407" s="31"/>
      <c r="B2407" s="31"/>
      <c r="Q2407" s="31"/>
      <c r="R2407" s="31"/>
    </row>
    <row r="2408" spans="1:18" ht="15">
      <c r="A2408" s="31"/>
      <c r="B2408" s="31"/>
      <c r="Q2408" s="31"/>
      <c r="R2408" s="31"/>
    </row>
    <row r="2409" spans="1:18" ht="15">
      <c r="A2409" s="31"/>
      <c r="B2409" s="31"/>
      <c r="Q2409" s="31"/>
      <c r="R2409" s="31"/>
    </row>
    <row r="2410" spans="1:18" ht="15">
      <c r="A2410" s="31"/>
      <c r="B2410" s="31"/>
      <c r="Q2410" s="31"/>
      <c r="R2410" s="31"/>
    </row>
    <row r="2411" spans="1:18" ht="15">
      <c r="A2411" s="31"/>
      <c r="B2411" s="31"/>
      <c r="Q2411" s="31"/>
      <c r="R2411" s="31"/>
    </row>
    <row r="2412" spans="1:18" ht="15">
      <c r="A2412" s="31"/>
      <c r="B2412" s="31"/>
      <c r="Q2412" s="31"/>
      <c r="R2412" s="31"/>
    </row>
    <row r="2413" spans="1:18" ht="15">
      <c r="A2413" s="31"/>
      <c r="B2413" s="31"/>
      <c r="Q2413" s="31"/>
      <c r="R2413" s="31"/>
    </row>
    <row r="2414" spans="1:18" ht="15">
      <c r="A2414" s="31"/>
      <c r="B2414" s="31"/>
      <c r="Q2414" s="31"/>
      <c r="R2414" s="31"/>
    </row>
    <row r="2415" spans="1:18" ht="15">
      <c r="A2415" s="31"/>
      <c r="B2415" s="31"/>
      <c r="Q2415" s="31"/>
      <c r="R2415" s="31"/>
    </row>
    <row r="2416" spans="1:18" ht="15">
      <c r="A2416" s="31"/>
      <c r="B2416" s="31"/>
      <c r="Q2416" s="31"/>
      <c r="R2416" s="31"/>
    </row>
    <row r="2417" spans="1:18" ht="15">
      <c r="A2417" s="31"/>
      <c r="B2417" s="31"/>
      <c r="Q2417" s="31"/>
      <c r="R2417" s="31"/>
    </row>
    <row r="2418" spans="1:18" ht="15">
      <c r="A2418" s="31"/>
      <c r="B2418" s="31"/>
      <c r="Q2418" s="31"/>
      <c r="R2418" s="31"/>
    </row>
    <row r="2419" spans="1:18" ht="15">
      <c r="A2419" s="31"/>
      <c r="B2419" s="31"/>
      <c r="Q2419" s="31"/>
      <c r="R2419" s="31"/>
    </row>
    <row r="2420" spans="1:18" ht="15">
      <c r="A2420" s="31"/>
      <c r="B2420" s="31"/>
      <c r="Q2420" s="31"/>
      <c r="R2420" s="31"/>
    </row>
    <row r="2421" spans="1:18" ht="15">
      <c r="A2421" s="31"/>
      <c r="B2421" s="31"/>
      <c r="Q2421" s="31"/>
      <c r="R2421" s="31"/>
    </row>
    <row r="2422" spans="1:18" ht="15">
      <c r="A2422" s="31"/>
      <c r="B2422" s="31"/>
      <c r="Q2422" s="31"/>
      <c r="R2422" s="31"/>
    </row>
    <row r="2423" spans="1:18" ht="15">
      <c r="A2423" s="31"/>
      <c r="B2423" s="31"/>
      <c r="Q2423" s="31"/>
      <c r="R2423" s="31"/>
    </row>
    <row r="2424" spans="1:18" ht="15">
      <c r="A2424" s="31"/>
      <c r="B2424" s="31"/>
      <c r="Q2424" s="31"/>
      <c r="R2424" s="31"/>
    </row>
    <row r="2425" spans="1:18" ht="15">
      <c r="A2425" s="31"/>
      <c r="B2425" s="31"/>
      <c r="Q2425" s="31"/>
      <c r="R2425" s="31"/>
    </row>
    <row r="2426" spans="1:18" ht="15">
      <c r="A2426" s="31"/>
      <c r="B2426" s="31"/>
      <c r="Q2426" s="31"/>
      <c r="R2426" s="31"/>
    </row>
    <row r="2427" spans="1:18" ht="15">
      <c r="A2427" s="31"/>
      <c r="B2427" s="31"/>
      <c r="Q2427" s="31"/>
      <c r="R2427" s="31"/>
    </row>
    <row r="2428" spans="1:18" ht="15">
      <c r="A2428" s="31"/>
      <c r="B2428" s="31"/>
      <c r="Q2428" s="31"/>
      <c r="R2428" s="31"/>
    </row>
    <row r="2429" spans="1:18" ht="15">
      <c r="A2429" s="31"/>
      <c r="B2429" s="31"/>
      <c r="Q2429" s="31"/>
      <c r="R2429" s="31"/>
    </row>
    <row r="2430" spans="1:18" ht="15">
      <c r="A2430" s="31"/>
      <c r="B2430" s="31"/>
      <c r="Q2430" s="31"/>
      <c r="R2430" s="31"/>
    </row>
    <row r="2431" spans="1:18" ht="15">
      <c r="A2431" s="31"/>
      <c r="B2431" s="31"/>
      <c r="Q2431" s="31"/>
      <c r="R2431" s="31"/>
    </row>
    <row r="2432" spans="1:18" ht="15">
      <c r="A2432" s="31"/>
      <c r="B2432" s="31"/>
      <c r="Q2432" s="31"/>
      <c r="R2432" s="31"/>
    </row>
    <row r="2433" spans="1:18" ht="15">
      <c r="A2433" s="31"/>
      <c r="B2433" s="31"/>
      <c r="Q2433" s="31"/>
      <c r="R2433" s="31"/>
    </row>
    <row r="2434" spans="1:18" ht="15">
      <c r="A2434" s="31"/>
      <c r="B2434" s="31"/>
      <c r="Q2434" s="31"/>
      <c r="R2434" s="31"/>
    </row>
    <row r="2435" spans="1:18" ht="15">
      <c r="A2435" s="31"/>
      <c r="B2435" s="31"/>
      <c r="Q2435" s="31"/>
      <c r="R2435" s="31"/>
    </row>
    <row r="2436" spans="1:18" ht="15">
      <c r="A2436" s="31"/>
      <c r="B2436" s="31"/>
      <c r="Q2436" s="31"/>
      <c r="R2436" s="31"/>
    </row>
    <row r="2437" spans="1:18" ht="15">
      <c r="A2437" s="31"/>
      <c r="B2437" s="31"/>
      <c r="Q2437" s="31"/>
      <c r="R2437" s="31"/>
    </row>
    <row r="2438" spans="1:18" ht="15">
      <c r="A2438" s="31"/>
      <c r="B2438" s="31"/>
      <c r="Q2438" s="31"/>
      <c r="R2438" s="31"/>
    </row>
    <row r="2439" spans="1:18" ht="15">
      <c r="A2439" s="31"/>
      <c r="B2439" s="31"/>
      <c r="Q2439" s="31"/>
      <c r="R2439" s="31"/>
    </row>
    <row r="2440" spans="1:18" ht="15">
      <c r="A2440" s="31"/>
      <c r="B2440" s="31"/>
      <c r="Q2440" s="31"/>
      <c r="R2440" s="31"/>
    </row>
    <row r="2441" spans="1:18" ht="15">
      <c r="A2441" s="31"/>
      <c r="B2441" s="31"/>
      <c r="Q2441" s="31"/>
      <c r="R2441" s="31"/>
    </row>
    <row r="2442" spans="1:18" ht="15">
      <c r="A2442" s="31"/>
      <c r="B2442" s="31"/>
      <c r="Q2442" s="31"/>
      <c r="R2442" s="31"/>
    </row>
    <row r="2443" spans="1:18" ht="15">
      <c r="A2443" s="31"/>
      <c r="B2443" s="31"/>
      <c r="Q2443" s="31"/>
      <c r="R2443" s="31"/>
    </row>
    <row r="2444" spans="1:18" ht="15">
      <c r="A2444" s="31"/>
      <c r="B2444" s="31"/>
      <c r="Q2444" s="31"/>
      <c r="R2444" s="31"/>
    </row>
    <row r="2445" spans="1:18" ht="15">
      <c r="A2445" s="31"/>
      <c r="B2445" s="31"/>
      <c r="Q2445" s="31"/>
      <c r="R2445" s="31"/>
    </row>
    <row r="2446" spans="1:18" ht="15">
      <c r="A2446" s="31"/>
      <c r="B2446" s="31"/>
      <c r="Q2446" s="31"/>
      <c r="R2446" s="31"/>
    </row>
    <row r="2447" spans="1:18" ht="15">
      <c r="A2447" s="31"/>
      <c r="B2447" s="31"/>
      <c r="Q2447" s="31"/>
      <c r="R2447" s="31"/>
    </row>
    <row r="2448" spans="1:18" ht="15">
      <c r="A2448" s="31"/>
      <c r="B2448" s="31"/>
      <c r="Q2448" s="31"/>
      <c r="R2448" s="31"/>
    </row>
    <row r="2449" spans="1:18" ht="15">
      <c r="A2449" s="31"/>
      <c r="B2449" s="31"/>
      <c r="Q2449" s="31"/>
      <c r="R2449" s="31"/>
    </row>
    <row r="2450" spans="1:18" ht="15">
      <c r="A2450" s="31"/>
      <c r="B2450" s="31"/>
      <c r="Q2450" s="31"/>
      <c r="R2450" s="31"/>
    </row>
    <row r="2451" spans="1:18" ht="15">
      <c r="A2451" s="31"/>
      <c r="B2451" s="31"/>
      <c r="Q2451" s="31"/>
      <c r="R2451" s="31"/>
    </row>
    <row r="2452" spans="1:18" ht="15">
      <c r="A2452" s="31"/>
      <c r="B2452" s="31"/>
      <c r="Q2452" s="31"/>
      <c r="R2452" s="31"/>
    </row>
    <row r="2453" spans="1:18" ht="15">
      <c r="A2453" s="31"/>
      <c r="B2453" s="31"/>
      <c r="Q2453" s="31"/>
      <c r="R2453" s="31"/>
    </row>
    <row r="2454" spans="1:18" ht="15">
      <c r="A2454" s="31"/>
      <c r="B2454" s="31"/>
      <c r="Q2454" s="31"/>
      <c r="R2454" s="31"/>
    </row>
    <row r="2455" spans="1:18" ht="15">
      <c r="A2455" s="31"/>
      <c r="B2455" s="31"/>
      <c r="Q2455" s="31"/>
      <c r="R2455" s="31"/>
    </row>
    <row r="2456" spans="1:18" ht="15">
      <c r="A2456" s="31"/>
      <c r="B2456" s="31"/>
      <c r="Q2456" s="31"/>
      <c r="R2456" s="31"/>
    </row>
    <row r="2457" spans="1:18" ht="15">
      <c r="A2457" s="31"/>
      <c r="B2457" s="31"/>
      <c r="Q2457" s="31"/>
      <c r="R2457" s="31"/>
    </row>
    <row r="2458" spans="1:18" ht="15">
      <c r="A2458" s="31"/>
      <c r="B2458" s="31"/>
      <c r="Q2458" s="31"/>
      <c r="R2458" s="31"/>
    </row>
    <row r="2459" spans="1:18" ht="15">
      <c r="A2459" s="31"/>
      <c r="B2459" s="31"/>
      <c r="Q2459" s="31"/>
      <c r="R2459" s="31"/>
    </row>
    <row r="2460" spans="1:18" ht="15">
      <c r="A2460" s="31"/>
      <c r="B2460" s="31"/>
      <c r="Q2460" s="31"/>
      <c r="R2460" s="31"/>
    </row>
    <row r="2461" spans="1:18" ht="15">
      <c r="A2461" s="31"/>
      <c r="B2461" s="31"/>
      <c r="Q2461" s="31"/>
      <c r="R2461" s="31"/>
    </row>
    <row r="2462" spans="1:18" ht="15">
      <c r="A2462" s="31"/>
      <c r="B2462" s="31"/>
      <c r="Q2462" s="31"/>
      <c r="R2462" s="31"/>
    </row>
    <row r="2463" spans="1:18" ht="15">
      <c r="A2463" s="31"/>
      <c r="B2463" s="31"/>
      <c r="Q2463" s="31"/>
      <c r="R2463" s="31"/>
    </row>
    <row r="2464" spans="1:18" ht="15">
      <c r="A2464" s="31"/>
      <c r="B2464" s="31"/>
      <c r="Q2464" s="31"/>
      <c r="R2464" s="31"/>
    </row>
    <row r="2465" spans="1:18" ht="15">
      <c r="A2465" s="31"/>
      <c r="B2465" s="31"/>
      <c r="Q2465" s="31"/>
      <c r="R2465" s="31"/>
    </row>
    <row r="2466" spans="1:18" ht="15">
      <c r="A2466" s="31"/>
      <c r="B2466" s="31"/>
      <c r="Q2466" s="31"/>
      <c r="R2466" s="31"/>
    </row>
    <row r="2467" spans="1:18" ht="15">
      <c r="A2467" s="31"/>
      <c r="B2467" s="31"/>
      <c r="Q2467" s="31"/>
      <c r="R2467" s="31"/>
    </row>
    <row r="2468" spans="1:18" ht="15">
      <c r="A2468" s="31"/>
      <c r="B2468" s="31"/>
      <c r="Q2468" s="31"/>
      <c r="R2468" s="31"/>
    </row>
    <row r="2469" spans="1:18" ht="15">
      <c r="A2469" s="31"/>
      <c r="B2469" s="31"/>
      <c r="Q2469" s="31"/>
      <c r="R2469" s="31"/>
    </row>
    <row r="2470" spans="1:18" ht="15">
      <c r="A2470" s="31"/>
      <c r="B2470" s="31"/>
      <c r="Q2470" s="31"/>
      <c r="R2470" s="31"/>
    </row>
    <row r="2471" spans="1:18" ht="15">
      <c r="A2471" s="31"/>
      <c r="B2471" s="31"/>
      <c r="Q2471" s="31"/>
      <c r="R2471" s="31"/>
    </row>
    <row r="2472" spans="1:18" ht="15">
      <c r="A2472" s="31"/>
      <c r="B2472" s="31"/>
      <c r="Q2472" s="31"/>
      <c r="R2472" s="31"/>
    </row>
    <row r="2473" spans="1:18" ht="15">
      <c r="A2473" s="31"/>
      <c r="B2473" s="31"/>
      <c r="Q2473" s="31"/>
      <c r="R2473" s="31"/>
    </row>
    <row r="2474" spans="1:18" ht="15">
      <c r="A2474" s="31"/>
      <c r="B2474" s="31"/>
      <c r="Q2474" s="31"/>
      <c r="R2474" s="31"/>
    </row>
    <row r="2475" spans="1:18" ht="15">
      <c r="A2475" s="31"/>
      <c r="B2475" s="31"/>
      <c r="Q2475" s="31"/>
      <c r="R2475" s="31"/>
    </row>
    <row r="2476" spans="1:18" ht="15">
      <c r="A2476" s="31"/>
      <c r="B2476" s="31"/>
      <c r="Q2476" s="31"/>
      <c r="R2476" s="31"/>
    </row>
    <row r="2477" spans="1:18" ht="15">
      <c r="A2477" s="31"/>
      <c r="B2477" s="31"/>
      <c r="Q2477" s="31"/>
      <c r="R2477" s="31"/>
    </row>
    <row r="2478" spans="1:18" ht="15">
      <c r="A2478" s="31"/>
      <c r="B2478" s="31"/>
      <c r="Q2478" s="31"/>
      <c r="R2478" s="31"/>
    </row>
    <row r="2479" spans="1:18" ht="15">
      <c r="A2479" s="31"/>
      <c r="B2479" s="31"/>
      <c r="Q2479" s="31"/>
      <c r="R2479" s="31"/>
    </row>
    <row r="2480" spans="1:18" ht="15">
      <c r="A2480" s="31"/>
      <c r="B2480" s="31"/>
      <c r="Q2480" s="31"/>
      <c r="R2480" s="31"/>
    </row>
    <row r="2481" spans="1:18" ht="15">
      <c r="A2481" s="31"/>
      <c r="B2481" s="31"/>
      <c r="Q2481" s="31"/>
      <c r="R2481" s="31"/>
    </row>
    <row r="2482" spans="1:18" ht="15">
      <c r="A2482" s="31"/>
      <c r="B2482" s="31"/>
      <c r="Q2482" s="31"/>
      <c r="R2482" s="31"/>
    </row>
    <row r="2483" spans="1:18" ht="15">
      <c r="A2483" s="31"/>
      <c r="B2483" s="31"/>
      <c r="Q2483" s="31"/>
      <c r="R2483" s="31"/>
    </row>
    <row r="2484" spans="1:18" ht="15">
      <c r="A2484" s="31"/>
      <c r="B2484" s="31"/>
      <c r="Q2484" s="31"/>
      <c r="R2484" s="31"/>
    </row>
    <row r="2485" spans="1:18" ht="15">
      <c r="A2485" s="31"/>
      <c r="B2485" s="31"/>
      <c r="Q2485" s="31"/>
      <c r="R2485" s="31"/>
    </row>
    <row r="2486" spans="1:18" ht="15">
      <c r="A2486" s="31"/>
      <c r="B2486" s="31"/>
      <c r="Q2486" s="31"/>
      <c r="R2486" s="31"/>
    </row>
    <row r="2487" spans="1:18" ht="15">
      <c r="A2487" s="31"/>
      <c r="B2487" s="31"/>
      <c r="Q2487" s="31"/>
      <c r="R2487" s="31"/>
    </row>
    <row r="2488" spans="1:18" ht="15">
      <c r="A2488" s="31"/>
      <c r="B2488" s="31"/>
      <c r="Q2488" s="31"/>
      <c r="R2488" s="31"/>
    </row>
    <row r="2489" spans="1:18" ht="15">
      <c r="A2489" s="31"/>
      <c r="B2489" s="31"/>
      <c r="Q2489" s="31"/>
      <c r="R2489" s="31"/>
    </row>
    <row r="2490" spans="1:18" ht="15">
      <c r="A2490" s="31"/>
      <c r="B2490" s="31"/>
      <c r="Q2490" s="31"/>
      <c r="R2490" s="31"/>
    </row>
    <row r="2491" spans="1:18" ht="15">
      <c r="A2491" s="31"/>
      <c r="B2491" s="31"/>
      <c r="Q2491" s="31"/>
      <c r="R2491" s="31"/>
    </row>
    <row r="2492" spans="1:18" ht="15">
      <c r="A2492" s="31"/>
      <c r="B2492" s="31"/>
      <c r="Q2492" s="31"/>
      <c r="R2492" s="31"/>
    </row>
    <row r="2493" spans="1:18" ht="15">
      <c r="A2493" s="31"/>
      <c r="B2493" s="31"/>
      <c r="Q2493" s="31"/>
      <c r="R2493" s="31"/>
    </row>
    <row r="2494" spans="1:18" ht="15">
      <c r="A2494" s="31"/>
      <c r="B2494" s="31"/>
      <c r="Q2494" s="31"/>
      <c r="R2494" s="31"/>
    </row>
    <row r="2495" spans="1:18" ht="15">
      <c r="A2495" s="31"/>
      <c r="B2495" s="31"/>
      <c r="Q2495" s="31"/>
      <c r="R2495" s="31"/>
    </row>
    <row r="2496" spans="1:18" ht="15">
      <c r="A2496" s="31"/>
      <c r="B2496" s="31"/>
      <c r="Q2496" s="31"/>
      <c r="R2496" s="31"/>
    </row>
    <row r="2497" spans="1:18" ht="15">
      <c r="A2497" s="31"/>
      <c r="B2497" s="31"/>
      <c r="Q2497" s="31"/>
      <c r="R2497" s="31"/>
    </row>
    <row r="2498" spans="1:18" ht="15">
      <c r="A2498" s="31"/>
      <c r="B2498" s="31"/>
      <c r="Q2498" s="31"/>
      <c r="R2498" s="31"/>
    </row>
    <row r="2499" spans="1:18" ht="15">
      <c r="A2499" s="31"/>
      <c r="B2499" s="31"/>
      <c r="Q2499" s="31"/>
      <c r="R2499" s="31"/>
    </row>
    <row r="2500" spans="1:18" ht="15">
      <c r="A2500" s="31"/>
      <c r="B2500" s="31"/>
      <c r="Q2500" s="31"/>
      <c r="R2500" s="31"/>
    </row>
    <row r="2501" spans="1:18" ht="15">
      <c r="A2501" s="31"/>
      <c r="B2501" s="31"/>
      <c r="Q2501" s="31"/>
      <c r="R2501" s="31"/>
    </row>
    <row r="2502" spans="1:18" ht="15">
      <c r="A2502" s="31"/>
      <c r="B2502" s="31"/>
      <c r="Q2502" s="31"/>
      <c r="R2502" s="31"/>
    </row>
    <row r="2503" spans="1:18" ht="15">
      <c r="A2503" s="31"/>
      <c r="B2503" s="31"/>
      <c r="Q2503" s="31"/>
      <c r="R2503" s="31"/>
    </row>
    <row r="2504" spans="1:18" ht="15">
      <c r="A2504" s="31"/>
      <c r="B2504" s="31"/>
      <c r="Q2504" s="31"/>
      <c r="R2504" s="31"/>
    </row>
    <row r="2505" spans="1:18" ht="15">
      <c r="A2505" s="31"/>
      <c r="B2505" s="31"/>
      <c r="Q2505" s="31"/>
      <c r="R2505" s="31"/>
    </row>
    <row r="2506" spans="1:18" ht="15">
      <c r="A2506" s="31"/>
      <c r="B2506" s="31"/>
      <c r="Q2506" s="31"/>
      <c r="R2506" s="31"/>
    </row>
    <row r="2507" spans="1:18" ht="15">
      <c r="A2507" s="31"/>
      <c r="B2507" s="31"/>
      <c r="Q2507" s="31"/>
      <c r="R2507" s="31"/>
    </row>
    <row r="2508" spans="1:18" ht="15">
      <c r="A2508" s="31"/>
      <c r="B2508" s="31"/>
      <c r="Q2508" s="31"/>
      <c r="R2508" s="31"/>
    </row>
    <row r="2509" spans="1:18" ht="15">
      <c r="A2509" s="31"/>
      <c r="B2509" s="31"/>
      <c r="Q2509" s="31"/>
      <c r="R2509" s="31"/>
    </row>
    <row r="2510" spans="1:18" ht="15">
      <c r="A2510" s="31"/>
      <c r="B2510" s="31"/>
      <c r="Q2510" s="31"/>
      <c r="R2510" s="31"/>
    </row>
    <row r="2511" spans="1:18" ht="15">
      <c r="A2511" s="31"/>
      <c r="B2511" s="31"/>
      <c r="Q2511" s="31"/>
      <c r="R2511" s="31"/>
    </row>
    <row r="2512" spans="1:18" ht="15">
      <c r="A2512" s="31"/>
      <c r="B2512" s="31"/>
      <c r="Q2512" s="31"/>
      <c r="R2512" s="31"/>
    </row>
    <row r="2513" spans="1:18" ht="15">
      <c r="A2513" s="31"/>
      <c r="B2513" s="31"/>
      <c r="Q2513" s="31"/>
      <c r="R2513" s="31"/>
    </row>
    <row r="2514" spans="1:18" ht="15">
      <c r="A2514" s="31"/>
      <c r="B2514" s="31"/>
      <c r="Q2514" s="31"/>
      <c r="R2514" s="31"/>
    </row>
    <row r="2515" spans="1:18" ht="15">
      <c r="A2515" s="31"/>
      <c r="B2515" s="31"/>
      <c r="Q2515" s="31"/>
      <c r="R2515" s="31"/>
    </row>
    <row r="2516" spans="1:18" ht="15">
      <c r="A2516" s="31"/>
      <c r="B2516" s="31"/>
      <c r="Q2516" s="31"/>
      <c r="R2516" s="31"/>
    </row>
    <row r="2517" spans="1:18" ht="15">
      <c r="A2517" s="31"/>
      <c r="B2517" s="31"/>
      <c r="Q2517" s="31"/>
      <c r="R2517" s="31"/>
    </row>
    <row r="2518" spans="1:18" ht="15">
      <c r="A2518" s="31"/>
      <c r="B2518" s="31"/>
      <c r="Q2518" s="31"/>
      <c r="R2518" s="31"/>
    </row>
    <row r="2519" spans="1:18" ht="15">
      <c r="A2519" s="31"/>
      <c r="B2519" s="31"/>
      <c r="Q2519" s="31"/>
      <c r="R2519" s="31"/>
    </row>
    <row r="2520" spans="1:18" ht="15">
      <c r="A2520" s="31"/>
      <c r="B2520" s="31"/>
      <c r="Q2520" s="31"/>
      <c r="R2520" s="31"/>
    </row>
    <row r="2521" spans="1:18" ht="15">
      <c r="A2521" s="31"/>
      <c r="B2521" s="31"/>
      <c r="Q2521" s="31"/>
      <c r="R2521" s="31"/>
    </row>
    <row r="2522" spans="1:18" ht="15">
      <c r="A2522" s="31"/>
      <c r="B2522" s="31"/>
      <c r="Q2522" s="31"/>
      <c r="R2522" s="31"/>
    </row>
    <row r="2523" spans="1:18" ht="15">
      <c r="A2523" s="31"/>
      <c r="B2523" s="31"/>
      <c r="Q2523" s="31"/>
      <c r="R2523" s="31"/>
    </row>
    <row r="2524" spans="1:18" ht="15">
      <c r="A2524" s="31"/>
      <c r="B2524" s="31"/>
      <c r="Q2524" s="31"/>
      <c r="R2524" s="31"/>
    </row>
    <row r="2525" spans="1:18" ht="15">
      <c r="A2525" s="31"/>
      <c r="B2525" s="31"/>
      <c r="Q2525" s="31"/>
      <c r="R2525" s="31"/>
    </row>
    <row r="2526" spans="1:18" ht="15">
      <c r="A2526" s="31"/>
      <c r="B2526" s="31"/>
      <c r="Q2526" s="31"/>
      <c r="R2526" s="31"/>
    </row>
    <row r="2527" spans="1:18" ht="15">
      <c r="A2527" s="31"/>
      <c r="B2527" s="31"/>
      <c r="Q2527" s="31"/>
      <c r="R2527" s="31"/>
    </row>
    <row r="2528" spans="1:18" ht="15">
      <c r="A2528" s="31"/>
      <c r="B2528" s="31"/>
      <c r="Q2528" s="31"/>
      <c r="R2528" s="31"/>
    </row>
    <row r="2529" spans="1:18" ht="15">
      <c r="A2529" s="31"/>
      <c r="B2529" s="31"/>
      <c r="Q2529" s="31"/>
      <c r="R2529" s="31"/>
    </row>
    <row r="2530" spans="1:18" ht="15">
      <c r="A2530" s="31"/>
      <c r="B2530" s="31"/>
      <c r="Q2530" s="31"/>
      <c r="R2530" s="31"/>
    </row>
    <row r="2531" spans="1:18" ht="15">
      <c r="A2531" s="31"/>
      <c r="B2531" s="31"/>
      <c r="Q2531" s="31"/>
      <c r="R2531" s="31"/>
    </row>
    <row r="2532" spans="1:18" ht="15">
      <c r="A2532" s="31"/>
      <c r="B2532" s="31"/>
      <c r="Q2532" s="31"/>
      <c r="R2532" s="31"/>
    </row>
    <row r="2533" spans="1:18" ht="15">
      <c r="A2533" s="31"/>
      <c r="B2533" s="31"/>
      <c r="Q2533" s="31"/>
      <c r="R2533" s="31"/>
    </row>
    <row r="2534" spans="1:18" ht="15">
      <c r="A2534" s="31"/>
      <c r="B2534" s="31"/>
      <c r="Q2534" s="31"/>
      <c r="R2534" s="31"/>
    </row>
    <row r="2535" spans="1:18" ht="15">
      <c r="A2535" s="31"/>
      <c r="B2535" s="31"/>
      <c r="Q2535" s="31"/>
      <c r="R2535" s="31"/>
    </row>
    <row r="2536" spans="1:18" ht="15">
      <c r="A2536" s="31"/>
      <c r="B2536" s="31"/>
      <c r="Q2536" s="31"/>
      <c r="R2536" s="31"/>
    </row>
    <row r="2537" spans="1:18" ht="15">
      <c r="A2537" s="31"/>
      <c r="B2537" s="31"/>
      <c r="Q2537" s="31"/>
      <c r="R2537" s="31"/>
    </row>
    <row r="2538" spans="1:18" ht="15">
      <c r="A2538" s="31"/>
      <c r="B2538" s="31"/>
      <c r="Q2538" s="31"/>
      <c r="R2538" s="31"/>
    </row>
    <row r="2539" spans="1:18" ht="15">
      <c r="A2539" s="31"/>
      <c r="B2539" s="31"/>
      <c r="Q2539" s="31"/>
      <c r="R2539" s="31"/>
    </row>
    <row r="2540" spans="1:18" ht="15">
      <c r="A2540" s="31"/>
      <c r="B2540" s="31"/>
      <c r="Q2540" s="31"/>
      <c r="R2540" s="31"/>
    </row>
    <row r="2541" spans="1:18" ht="15">
      <c r="A2541" s="31"/>
      <c r="B2541" s="31"/>
      <c r="Q2541" s="31"/>
      <c r="R2541" s="31"/>
    </row>
    <row r="2542" spans="1:18" ht="15">
      <c r="A2542" s="31"/>
      <c r="B2542" s="31"/>
      <c r="Q2542" s="31"/>
      <c r="R2542" s="31"/>
    </row>
    <row r="2543" spans="1:18" ht="15">
      <c r="A2543" s="31"/>
      <c r="B2543" s="31"/>
      <c r="Q2543" s="31"/>
      <c r="R2543" s="31"/>
    </row>
    <row r="2544" spans="1:18" ht="15">
      <c r="A2544" s="31"/>
      <c r="B2544" s="31"/>
      <c r="Q2544" s="31"/>
      <c r="R2544" s="31"/>
    </row>
    <row r="2545" spans="1:18" ht="15">
      <c r="A2545" s="31"/>
      <c r="B2545" s="31"/>
      <c r="Q2545" s="31"/>
      <c r="R2545" s="31"/>
    </row>
    <row r="2546" spans="1:18" ht="15">
      <c r="A2546" s="31"/>
      <c r="B2546" s="31"/>
      <c r="Q2546" s="31"/>
      <c r="R2546" s="31"/>
    </row>
    <row r="2547" spans="1:18" ht="15">
      <c r="A2547" s="31"/>
      <c r="B2547" s="31"/>
      <c r="Q2547" s="31"/>
      <c r="R2547" s="31"/>
    </row>
    <row r="2548" spans="1:18" ht="15">
      <c r="A2548" s="31"/>
      <c r="B2548" s="31"/>
      <c r="Q2548" s="31"/>
      <c r="R2548" s="31"/>
    </row>
    <row r="2549" spans="1:18" ht="15">
      <c r="A2549" s="31"/>
      <c r="B2549" s="31"/>
      <c r="Q2549" s="31"/>
      <c r="R2549" s="31"/>
    </row>
    <row r="2550" spans="1:18" ht="15">
      <c r="A2550" s="31"/>
      <c r="B2550" s="31"/>
      <c r="Q2550" s="31"/>
      <c r="R2550" s="31"/>
    </row>
    <row r="2551" spans="1:18" ht="15">
      <c r="A2551" s="31"/>
      <c r="B2551" s="31"/>
      <c r="Q2551" s="31"/>
      <c r="R2551" s="31"/>
    </row>
    <row r="2552" spans="1:18" ht="15">
      <c r="A2552" s="31"/>
      <c r="B2552" s="31"/>
      <c r="Q2552" s="31"/>
      <c r="R2552" s="31"/>
    </row>
    <row r="2553" spans="1:18" ht="15">
      <c r="A2553" s="31"/>
      <c r="B2553" s="31"/>
      <c r="Q2553" s="31"/>
      <c r="R2553" s="31"/>
    </row>
    <row r="2554" spans="1:18" ht="15">
      <c r="A2554" s="31"/>
      <c r="B2554" s="31"/>
      <c r="Q2554" s="31"/>
      <c r="R2554" s="31"/>
    </row>
    <row r="2555" spans="1:18" ht="15">
      <c r="A2555" s="31"/>
      <c r="B2555" s="31"/>
      <c r="Q2555" s="31"/>
      <c r="R2555" s="31"/>
    </row>
    <row r="2556" spans="1:18" ht="15">
      <c r="A2556" s="31"/>
      <c r="B2556" s="31"/>
      <c r="Q2556" s="31"/>
      <c r="R2556" s="31"/>
    </row>
    <row r="2557" spans="1:18" ht="15">
      <c r="A2557" s="31"/>
      <c r="B2557" s="31"/>
      <c r="Q2557" s="31"/>
      <c r="R2557" s="31"/>
    </row>
    <row r="2558" spans="1:18" ht="15">
      <c r="A2558" s="31"/>
      <c r="B2558" s="31"/>
      <c r="Q2558" s="31"/>
      <c r="R2558" s="31"/>
    </row>
    <row r="2559" spans="1:18" ht="15">
      <c r="A2559" s="31"/>
      <c r="B2559" s="31"/>
      <c r="Q2559" s="31"/>
      <c r="R2559" s="31"/>
    </row>
    <row r="2560" spans="1:18" ht="15">
      <c r="A2560" s="31"/>
      <c r="B2560" s="31"/>
      <c r="Q2560" s="31"/>
      <c r="R2560" s="31"/>
    </row>
    <row r="2561" spans="1:18" ht="15">
      <c r="A2561" s="31"/>
      <c r="B2561" s="31"/>
      <c r="Q2561" s="31"/>
      <c r="R2561" s="31"/>
    </row>
    <row r="2562" spans="1:18" ht="15">
      <c r="A2562" s="31"/>
      <c r="B2562" s="31"/>
      <c r="Q2562" s="31"/>
      <c r="R2562" s="31"/>
    </row>
    <row r="2563" spans="1:18" ht="15">
      <c r="A2563" s="31"/>
      <c r="B2563" s="31"/>
      <c r="Q2563" s="31"/>
      <c r="R2563" s="31"/>
    </row>
    <row r="2564" spans="1:18" ht="15">
      <c r="A2564" s="31"/>
      <c r="B2564" s="31"/>
      <c r="Q2564" s="31"/>
      <c r="R2564" s="31"/>
    </row>
    <row r="2565" spans="1:18" ht="15">
      <c r="A2565" s="31"/>
      <c r="B2565" s="31"/>
      <c r="Q2565" s="31"/>
      <c r="R2565" s="31"/>
    </row>
    <row r="2566" spans="1:18" ht="15">
      <c r="A2566" s="31"/>
      <c r="B2566" s="31"/>
      <c r="Q2566" s="31"/>
      <c r="R2566" s="31"/>
    </row>
    <row r="2567" spans="1:18" ht="15">
      <c r="A2567" s="31"/>
      <c r="B2567" s="31"/>
      <c r="Q2567" s="31"/>
      <c r="R2567" s="31"/>
    </row>
    <row r="2568" spans="1:18" ht="15">
      <c r="A2568" s="31"/>
      <c r="B2568" s="31"/>
      <c r="Q2568" s="31"/>
      <c r="R2568" s="31"/>
    </row>
    <row r="2569" spans="1:18" ht="15">
      <c r="A2569" s="31"/>
      <c r="B2569" s="31"/>
      <c r="Q2569" s="31"/>
      <c r="R2569" s="31"/>
    </row>
    <row r="2570" spans="1:18" ht="15">
      <c r="A2570" s="31"/>
      <c r="B2570" s="31"/>
      <c r="Q2570" s="31"/>
      <c r="R2570" s="31"/>
    </row>
    <row r="2571" spans="1:18" ht="15">
      <c r="A2571" s="31"/>
      <c r="B2571" s="31"/>
      <c r="Q2571" s="31"/>
      <c r="R2571" s="31"/>
    </row>
    <row r="2572" spans="1:18" ht="15">
      <c r="A2572" s="31"/>
      <c r="B2572" s="31"/>
      <c r="Q2572" s="31"/>
      <c r="R2572" s="31"/>
    </row>
    <row r="2573" spans="1:18" ht="15">
      <c r="A2573" s="31"/>
      <c r="B2573" s="31"/>
      <c r="Q2573" s="31"/>
      <c r="R2573" s="31"/>
    </row>
    <row r="2574" spans="1:18" ht="15">
      <c r="A2574" s="31"/>
      <c r="B2574" s="31"/>
      <c r="Q2574" s="31"/>
      <c r="R2574" s="31"/>
    </row>
    <row r="2575" spans="1:18" ht="15">
      <c r="A2575" s="31"/>
      <c r="B2575" s="31"/>
      <c r="Q2575" s="31"/>
      <c r="R2575" s="31"/>
    </row>
    <row r="2576" spans="1:18" ht="15">
      <c r="A2576" s="31"/>
      <c r="B2576" s="31"/>
      <c r="Q2576" s="31"/>
      <c r="R2576" s="31"/>
    </row>
    <row r="2577" spans="1:18" ht="15">
      <c r="A2577" s="31"/>
      <c r="B2577" s="31"/>
      <c r="Q2577" s="31"/>
      <c r="R2577" s="31"/>
    </row>
    <row r="2578" spans="1:18" ht="15">
      <c r="A2578" s="31"/>
      <c r="B2578" s="31"/>
      <c r="Q2578" s="31"/>
      <c r="R2578" s="31"/>
    </row>
    <row r="2579" spans="1:18" ht="15">
      <c r="A2579" s="31"/>
      <c r="B2579" s="31"/>
      <c r="Q2579" s="31"/>
      <c r="R2579" s="31"/>
    </row>
    <row r="2580" spans="1:18" ht="15">
      <c r="A2580" s="31"/>
      <c r="B2580" s="31"/>
      <c r="Q2580" s="31"/>
      <c r="R2580" s="31"/>
    </row>
    <row r="2581" spans="1:18" ht="15">
      <c r="A2581" s="31"/>
      <c r="B2581" s="31"/>
      <c r="Q2581" s="31"/>
      <c r="R2581" s="31"/>
    </row>
    <row r="2582" spans="1:18" ht="15">
      <c r="A2582" s="31"/>
      <c r="B2582" s="31"/>
      <c r="Q2582" s="31"/>
      <c r="R2582" s="31"/>
    </row>
    <row r="2583" spans="1:18" ht="15">
      <c r="A2583" s="31"/>
      <c r="B2583" s="31"/>
      <c r="Q2583" s="31"/>
      <c r="R2583" s="31"/>
    </row>
    <row r="2584" spans="1:18" ht="15">
      <c r="A2584" s="31"/>
      <c r="B2584" s="31"/>
      <c r="Q2584" s="31"/>
      <c r="R2584" s="31"/>
    </row>
    <row r="2585" spans="1:18" ht="15">
      <c r="A2585" s="31"/>
      <c r="B2585" s="31"/>
      <c r="Q2585" s="31"/>
      <c r="R2585" s="31"/>
    </row>
    <row r="2586" spans="1:18" ht="15">
      <c r="A2586" s="31"/>
      <c r="B2586" s="31"/>
      <c r="Q2586" s="31"/>
      <c r="R2586" s="31"/>
    </row>
    <row r="2587" spans="1:18" ht="15">
      <c r="A2587" s="31"/>
      <c r="B2587" s="31"/>
      <c r="Q2587" s="31"/>
      <c r="R2587" s="31"/>
    </row>
    <row r="2588" spans="1:18" ht="15">
      <c r="A2588" s="31"/>
      <c r="B2588" s="31"/>
      <c r="Q2588" s="31"/>
      <c r="R2588" s="31"/>
    </row>
    <row r="2589" spans="1:18" ht="15">
      <c r="A2589" s="31"/>
      <c r="B2589" s="31"/>
      <c r="Q2589" s="31"/>
      <c r="R2589" s="31"/>
    </row>
    <row r="2590" spans="1:18" ht="15">
      <c r="A2590" s="31"/>
      <c r="B2590" s="31"/>
      <c r="Q2590" s="31"/>
      <c r="R2590" s="31"/>
    </row>
    <row r="2591" spans="1:18" ht="15">
      <c r="A2591" s="31"/>
      <c r="B2591" s="31"/>
      <c r="Q2591" s="31"/>
      <c r="R2591" s="31"/>
    </row>
    <row r="2592" spans="1:18" ht="15">
      <c r="A2592" s="31"/>
      <c r="B2592" s="31"/>
      <c r="Q2592" s="31"/>
      <c r="R2592" s="31"/>
    </row>
    <row r="2593" spans="1:18" ht="15">
      <c r="A2593" s="31"/>
      <c r="B2593" s="31"/>
      <c r="Q2593" s="31"/>
      <c r="R2593" s="31"/>
    </row>
    <row r="2594" spans="1:18" ht="15">
      <c r="A2594" s="31"/>
      <c r="B2594" s="31"/>
      <c r="Q2594" s="31"/>
      <c r="R2594" s="31"/>
    </row>
    <row r="2595" spans="1:18" ht="15">
      <c r="A2595" s="31"/>
      <c r="B2595" s="31"/>
      <c r="Q2595" s="31"/>
      <c r="R2595" s="31"/>
    </row>
    <row r="2596" spans="1:18" ht="15">
      <c r="A2596" s="31"/>
      <c r="B2596" s="31"/>
      <c r="Q2596" s="31"/>
      <c r="R2596" s="31"/>
    </row>
    <row r="2597" spans="1:18" ht="15">
      <c r="A2597" s="31"/>
      <c r="B2597" s="31"/>
      <c r="Q2597" s="31"/>
      <c r="R2597" s="31"/>
    </row>
    <row r="2598" spans="1:18" ht="15">
      <c r="A2598" s="31"/>
      <c r="B2598" s="31"/>
      <c r="Q2598" s="31"/>
      <c r="R2598" s="31"/>
    </row>
    <row r="2599" spans="1:18" ht="15">
      <c r="A2599" s="31"/>
      <c r="B2599" s="31"/>
      <c r="Q2599" s="31"/>
      <c r="R2599" s="31"/>
    </row>
    <row r="2600" spans="1:18" ht="15">
      <c r="A2600" s="31"/>
      <c r="B2600" s="31"/>
      <c r="Q2600" s="31"/>
      <c r="R2600" s="31"/>
    </row>
    <row r="2601" spans="1:18" ht="15">
      <c r="A2601" s="31"/>
      <c r="B2601" s="31"/>
      <c r="Q2601" s="31"/>
      <c r="R2601" s="31"/>
    </row>
    <row r="2602" spans="1:18" ht="15">
      <c r="A2602" s="31"/>
      <c r="B2602" s="31"/>
      <c r="Q2602" s="31"/>
      <c r="R2602" s="31"/>
    </row>
    <row r="2603" spans="1:18" ht="15">
      <c r="A2603" s="31"/>
      <c r="B2603" s="31"/>
      <c r="Q2603" s="31"/>
      <c r="R2603" s="31"/>
    </row>
    <row r="2604" spans="1:18" ht="15">
      <c r="A2604" s="31"/>
      <c r="B2604" s="31"/>
      <c r="Q2604" s="31"/>
      <c r="R2604" s="31"/>
    </row>
    <row r="2605" spans="1:18" ht="15">
      <c r="A2605" s="31"/>
      <c r="B2605" s="31"/>
      <c r="Q2605" s="31"/>
      <c r="R2605" s="31"/>
    </row>
    <row r="2606" spans="1:18" ht="15">
      <c r="A2606" s="31"/>
      <c r="B2606" s="31"/>
      <c r="Q2606" s="31"/>
      <c r="R2606" s="31"/>
    </row>
    <row r="2607" spans="1:18" ht="15">
      <c r="A2607" s="31"/>
      <c r="B2607" s="31"/>
      <c r="Q2607" s="31"/>
      <c r="R2607" s="31"/>
    </row>
    <row r="2608" spans="1:18" ht="15">
      <c r="A2608" s="31"/>
      <c r="B2608" s="31"/>
      <c r="Q2608" s="31"/>
      <c r="R2608" s="31"/>
    </row>
    <row r="2609" spans="1:18" ht="15">
      <c r="A2609" s="31"/>
      <c r="B2609" s="31"/>
      <c r="Q2609" s="31"/>
      <c r="R2609" s="31"/>
    </row>
    <row r="2610" spans="1:18" ht="15">
      <c r="A2610" s="31"/>
      <c r="B2610" s="31"/>
      <c r="Q2610" s="31"/>
      <c r="R2610" s="31"/>
    </row>
    <row r="2611" spans="1:18" ht="15">
      <c r="A2611" s="31"/>
      <c r="B2611" s="31"/>
      <c r="Q2611" s="31"/>
      <c r="R2611" s="31"/>
    </row>
    <row r="2612" spans="1:18" ht="15">
      <c r="A2612" s="31"/>
      <c r="B2612" s="31"/>
      <c r="Q2612" s="31"/>
      <c r="R2612" s="31"/>
    </row>
    <row r="2613" spans="1:18" ht="15">
      <c r="A2613" s="31"/>
      <c r="B2613" s="31"/>
      <c r="Q2613" s="31"/>
      <c r="R2613" s="31"/>
    </row>
    <row r="2614" spans="1:18" ht="15">
      <c r="A2614" s="31"/>
      <c r="B2614" s="31"/>
      <c r="Q2614" s="31"/>
      <c r="R2614" s="31"/>
    </row>
    <row r="2615" spans="1:18" ht="15">
      <c r="A2615" s="31"/>
      <c r="B2615" s="31"/>
      <c r="Q2615" s="31"/>
      <c r="R2615" s="31"/>
    </row>
    <row r="2616" spans="1:18" ht="15">
      <c r="A2616" s="31"/>
      <c r="B2616" s="31"/>
      <c r="Q2616" s="31"/>
      <c r="R2616" s="31"/>
    </row>
    <row r="2617" spans="1:18" ht="15">
      <c r="A2617" s="31"/>
      <c r="B2617" s="31"/>
      <c r="Q2617" s="31"/>
      <c r="R2617" s="31"/>
    </row>
    <row r="2618" spans="1:18" ht="15">
      <c r="A2618" s="31"/>
      <c r="B2618" s="31"/>
      <c r="Q2618" s="31"/>
      <c r="R2618" s="31"/>
    </row>
    <row r="2619" spans="1:18" ht="15">
      <c r="A2619" s="31"/>
      <c r="B2619" s="31"/>
      <c r="Q2619" s="31"/>
      <c r="R2619" s="31"/>
    </row>
    <row r="2620" spans="1:18" ht="15">
      <c r="A2620" s="31"/>
      <c r="B2620" s="31"/>
      <c r="Q2620" s="31"/>
      <c r="R2620" s="31"/>
    </row>
    <row r="2621" spans="1:18" ht="15">
      <c r="A2621" s="31"/>
      <c r="B2621" s="31"/>
      <c r="Q2621" s="31"/>
      <c r="R2621" s="31"/>
    </row>
    <row r="2622" spans="1:18" ht="15">
      <c r="A2622" s="31"/>
      <c r="B2622" s="31"/>
      <c r="Q2622" s="31"/>
      <c r="R2622" s="31"/>
    </row>
    <row r="2623" spans="1:18" ht="15">
      <c r="A2623" s="31"/>
      <c r="B2623" s="31"/>
      <c r="Q2623" s="31"/>
      <c r="R2623" s="31"/>
    </row>
    <row r="2624" spans="1:18" ht="15">
      <c r="A2624" s="31"/>
      <c r="B2624" s="31"/>
      <c r="Q2624" s="31"/>
      <c r="R2624" s="31"/>
    </row>
    <row r="2625" spans="1:18" ht="15">
      <c r="A2625" s="31"/>
      <c r="B2625" s="31"/>
      <c r="Q2625" s="31"/>
      <c r="R2625" s="31"/>
    </row>
    <row r="2626" spans="1:18" ht="15">
      <c r="A2626" s="31"/>
      <c r="B2626" s="31"/>
      <c r="Q2626" s="31"/>
      <c r="R2626" s="31"/>
    </row>
    <row r="2627" spans="1:18" ht="15">
      <c r="A2627" s="31"/>
      <c r="B2627" s="31"/>
      <c r="Q2627" s="31"/>
      <c r="R2627" s="31"/>
    </row>
    <row r="2628" spans="1:18" ht="15">
      <c r="A2628" s="31"/>
      <c r="B2628" s="31"/>
      <c r="Q2628" s="31"/>
      <c r="R2628" s="31"/>
    </row>
    <row r="2629" spans="1:18" ht="15">
      <c r="A2629" s="31"/>
      <c r="B2629" s="31"/>
      <c r="Q2629" s="31"/>
      <c r="R2629" s="31"/>
    </row>
    <row r="2630" spans="1:18" ht="15">
      <c r="A2630" s="31"/>
      <c r="B2630" s="31"/>
      <c r="Q2630" s="31"/>
      <c r="R2630" s="31"/>
    </row>
    <row r="2631" spans="1:18" ht="15">
      <c r="A2631" s="31"/>
      <c r="B2631" s="31"/>
      <c r="Q2631" s="31"/>
      <c r="R2631" s="31"/>
    </row>
    <row r="2632" spans="1:18" ht="15">
      <c r="A2632" s="31"/>
      <c r="B2632" s="31"/>
      <c r="Q2632" s="31"/>
      <c r="R2632" s="31"/>
    </row>
    <row r="2633" spans="1:18" ht="15">
      <c r="A2633" s="31"/>
      <c r="B2633" s="31"/>
      <c r="Q2633" s="31"/>
      <c r="R2633" s="31"/>
    </row>
    <row r="2634" spans="1:18" ht="15">
      <c r="A2634" s="31"/>
      <c r="B2634" s="31"/>
      <c r="Q2634" s="31"/>
      <c r="R2634" s="31"/>
    </row>
    <row r="2635" spans="1:18" ht="15">
      <c r="A2635" s="31"/>
      <c r="B2635" s="31"/>
      <c r="Q2635" s="31"/>
      <c r="R2635" s="31"/>
    </row>
    <row r="2636" spans="1:18" ht="15">
      <c r="A2636" s="31"/>
      <c r="B2636" s="31"/>
      <c r="Q2636" s="31"/>
      <c r="R2636" s="31"/>
    </row>
    <row r="2637" spans="1:18" ht="15">
      <c r="A2637" s="31"/>
      <c r="B2637" s="31"/>
      <c r="Q2637" s="31"/>
      <c r="R2637" s="31"/>
    </row>
    <row r="2638" spans="1:18" ht="15">
      <c r="A2638" s="31"/>
      <c r="B2638" s="31"/>
      <c r="Q2638" s="31"/>
      <c r="R2638" s="31"/>
    </row>
    <row r="2639" spans="1:18" ht="15">
      <c r="A2639" s="31"/>
      <c r="B2639" s="31"/>
      <c r="Q2639" s="31"/>
      <c r="R2639" s="31"/>
    </row>
    <row r="2640" spans="1:18" ht="15">
      <c r="A2640" s="31"/>
      <c r="B2640" s="31"/>
      <c r="Q2640" s="31"/>
      <c r="R2640" s="31"/>
    </row>
    <row r="2641" spans="1:18" ht="15">
      <c r="A2641" s="31"/>
      <c r="B2641" s="31"/>
      <c r="Q2641" s="31"/>
      <c r="R2641" s="31"/>
    </row>
    <row r="2642" spans="1:18" ht="15">
      <c r="A2642" s="31"/>
      <c r="B2642" s="31"/>
      <c r="Q2642" s="31"/>
      <c r="R2642" s="31"/>
    </row>
    <row r="2643" spans="1:18" ht="15">
      <c r="A2643" s="31"/>
      <c r="B2643" s="31"/>
      <c r="Q2643" s="31"/>
      <c r="R2643" s="31"/>
    </row>
    <row r="2644" spans="1:18" ht="15">
      <c r="A2644" s="31"/>
      <c r="B2644" s="31"/>
      <c r="Q2644" s="31"/>
      <c r="R2644" s="31"/>
    </row>
    <row r="2645" spans="1:18" ht="15">
      <c r="A2645" s="31"/>
      <c r="B2645" s="31"/>
      <c r="Q2645" s="31"/>
      <c r="R2645" s="31"/>
    </row>
    <row r="2646" spans="1:18" ht="15">
      <c r="A2646" s="31"/>
      <c r="B2646" s="31"/>
      <c r="Q2646" s="31"/>
      <c r="R2646" s="31"/>
    </row>
    <row r="2647" spans="1:18" ht="15">
      <c r="A2647" s="31"/>
      <c r="B2647" s="31"/>
      <c r="Q2647" s="31"/>
      <c r="R2647" s="31"/>
    </row>
    <row r="2648" spans="1:18" ht="15">
      <c r="A2648" s="31"/>
      <c r="B2648" s="31"/>
      <c r="Q2648" s="31"/>
      <c r="R2648" s="31"/>
    </row>
    <row r="2649" spans="1:18" ht="15">
      <c r="A2649" s="31"/>
      <c r="B2649" s="31"/>
      <c r="Q2649" s="31"/>
      <c r="R2649" s="31"/>
    </row>
    <row r="2650" spans="1:18" ht="15">
      <c r="A2650" s="31"/>
      <c r="B2650" s="31"/>
      <c r="Q2650" s="31"/>
      <c r="R2650" s="31"/>
    </row>
    <row r="2651" spans="1:18" ht="15">
      <c r="A2651" s="31"/>
      <c r="B2651" s="31"/>
      <c r="Q2651" s="31"/>
      <c r="R2651" s="31"/>
    </row>
    <row r="2652" spans="1:18" ht="15">
      <c r="A2652" s="31"/>
      <c r="B2652" s="31"/>
      <c r="Q2652" s="31"/>
      <c r="R2652" s="31"/>
    </row>
    <row r="2653" spans="1:18" ht="15">
      <c r="A2653" s="31"/>
      <c r="B2653" s="31"/>
      <c r="Q2653" s="31"/>
      <c r="R2653" s="31"/>
    </row>
    <row r="2654" spans="1:18" ht="15">
      <c r="A2654" s="31"/>
      <c r="B2654" s="31"/>
      <c r="Q2654" s="31"/>
      <c r="R2654" s="31"/>
    </row>
    <row r="2655" spans="1:18" ht="15">
      <c r="A2655" s="31"/>
      <c r="B2655" s="31"/>
      <c r="Q2655" s="31"/>
      <c r="R2655" s="31"/>
    </row>
    <row r="2656" spans="1:18" ht="15">
      <c r="A2656" s="31"/>
      <c r="B2656" s="31"/>
      <c r="Q2656" s="31"/>
      <c r="R2656" s="31"/>
    </row>
    <row r="2657" spans="1:18" ht="15">
      <c r="A2657" s="31"/>
      <c r="B2657" s="31"/>
      <c r="Q2657" s="31"/>
      <c r="R2657" s="31"/>
    </row>
    <row r="2658" spans="1:18" ht="15">
      <c r="A2658" s="31"/>
      <c r="B2658" s="31"/>
      <c r="Q2658" s="31"/>
      <c r="R2658" s="31"/>
    </row>
    <row r="2659" spans="1:18" ht="15">
      <c r="A2659" s="31"/>
      <c r="B2659" s="31"/>
      <c r="Q2659" s="31"/>
      <c r="R2659" s="31"/>
    </row>
    <row r="2660" spans="1:18" ht="15">
      <c r="A2660" s="31"/>
      <c r="B2660" s="31"/>
      <c r="Q2660" s="31"/>
      <c r="R2660" s="31"/>
    </row>
    <row r="2661" spans="1:18" ht="15">
      <c r="A2661" s="31"/>
      <c r="B2661" s="31"/>
      <c r="Q2661" s="31"/>
      <c r="R2661" s="31"/>
    </row>
    <row r="2662" spans="1:18" ht="15">
      <c r="A2662" s="31"/>
      <c r="B2662" s="31"/>
      <c r="Q2662" s="31"/>
      <c r="R2662" s="31"/>
    </row>
    <row r="2663" spans="1:18" ht="15">
      <c r="A2663" s="31"/>
      <c r="B2663" s="31"/>
      <c r="Q2663" s="31"/>
      <c r="R2663" s="31"/>
    </row>
    <row r="2664" spans="1:18" ht="15">
      <c r="A2664" s="31"/>
      <c r="B2664" s="31"/>
      <c r="Q2664" s="31"/>
      <c r="R2664" s="31"/>
    </row>
    <row r="2665" spans="1:18" ht="15">
      <c r="A2665" s="31"/>
      <c r="B2665" s="31"/>
      <c r="Q2665" s="31"/>
      <c r="R2665" s="31"/>
    </row>
    <row r="2666" spans="1:18" ht="15">
      <c r="A2666" s="31"/>
      <c r="B2666" s="31"/>
      <c r="Q2666" s="31"/>
      <c r="R2666" s="31"/>
    </row>
    <row r="2667" spans="1:18" ht="15">
      <c r="A2667" s="31"/>
      <c r="B2667" s="31"/>
      <c r="Q2667" s="31"/>
      <c r="R2667" s="31"/>
    </row>
    <row r="2668" spans="1:18" ht="15">
      <c r="A2668" s="31"/>
      <c r="B2668" s="31"/>
      <c r="Q2668" s="31"/>
      <c r="R2668" s="31"/>
    </row>
    <row r="2669" spans="1:18" ht="15">
      <c r="A2669" s="31"/>
      <c r="B2669" s="31"/>
      <c r="Q2669" s="31"/>
      <c r="R2669" s="31"/>
    </row>
    <row r="2670" spans="1:18" ht="15">
      <c r="A2670" s="31"/>
      <c r="B2670" s="31"/>
      <c r="Q2670" s="31"/>
      <c r="R2670" s="31"/>
    </row>
    <row r="2671" spans="1:18" ht="15">
      <c r="A2671" s="31"/>
      <c r="B2671" s="31"/>
      <c r="Q2671" s="31"/>
      <c r="R2671" s="31"/>
    </row>
    <row r="2672" spans="1:18" ht="15">
      <c r="A2672" s="31"/>
      <c r="B2672" s="31"/>
      <c r="Q2672" s="31"/>
      <c r="R2672" s="31"/>
    </row>
    <row r="2673" spans="1:18" ht="15">
      <c r="A2673" s="31"/>
      <c r="B2673" s="31"/>
      <c r="Q2673" s="31"/>
      <c r="R2673" s="31"/>
    </row>
    <row r="2674" spans="1:18" ht="15">
      <c r="A2674" s="31"/>
      <c r="B2674" s="31"/>
      <c r="Q2674" s="31"/>
      <c r="R2674" s="31"/>
    </row>
    <row r="2675" spans="1:18" ht="15">
      <c r="A2675" s="31"/>
      <c r="B2675" s="31"/>
      <c r="Q2675" s="31"/>
      <c r="R2675" s="31"/>
    </row>
    <row r="2676" spans="1:18" ht="15">
      <c r="A2676" s="31"/>
      <c r="B2676" s="31"/>
      <c r="Q2676" s="31"/>
      <c r="R2676" s="31"/>
    </row>
    <row r="2677" spans="1:18" ht="15">
      <c r="A2677" s="31"/>
      <c r="B2677" s="31"/>
      <c r="Q2677" s="31"/>
      <c r="R2677" s="31"/>
    </row>
    <row r="2678" spans="1:18" ht="15">
      <c r="A2678" s="31"/>
      <c r="B2678" s="31"/>
      <c r="Q2678" s="31"/>
      <c r="R2678" s="31"/>
    </row>
    <row r="2679" spans="1:18" ht="15">
      <c r="A2679" s="31"/>
      <c r="B2679" s="31"/>
      <c r="Q2679" s="31"/>
      <c r="R2679" s="31"/>
    </row>
    <row r="2680" spans="1:18" ht="15">
      <c r="A2680" s="31"/>
      <c r="B2680" s="31"/>
      <c r="Q2680" s="31"/>
      <c r="R2680" s="31"/>
    </row>
    <row r="2681" spans="1:18" ht="15">
      <c r="A2681" s="31"/>
      <c r="B2681" s="31"/>
      <c r="Q2681" s="31"/>
      <c r="R2681" s="31"/>
    </row>
    <row r="2682" spans="1:18" ht="15">
      <c r="A2682" s="31"/>
      <c r="B2682" s="31"/>
      <c r="Q2682" s="31"/>
      <c r="R2682" s="31"/>
    </row>
    <row r="2683" spans="1:18" ht="15">
      <c r="A2683" s="31"/>
      <c r="B2683" s="31"/>
      <c r="Q2683" s="31"/>
      <c r="R2683" s="31"/>
    </row>
    <row r="2684" spans="1:18" ht="15">
      <c r="A2684" s="31"/>
      <c r="B2684" s="31"/>
      <c r="Q2684" s="31"/>
      <c r="R2684" s="31"/>
    </row>
    <row r="2685" spans="1:18" ht="15">
      <c r="A2685" s="31"/>
      <c r="B2685" s="31"/>
      <c r="Q2685" s="31"/>
      <c r="R2685" s="31"/>
    </row>
    <row r="2686" spans="1:18" ht="15">
      <c r="A2686" s="31"/>
      <c r="B2686" s="31"/>
      <c r="Q2686" s="31"/>
      <c r="R2686" s="31"/>
    </row>
    <row r="2687" spans="1:18" ht="15">
      <c r="A2687" s="31"/>
      <c r="B2687" s="31"/>
      <c r="Q2687" s="31"/>
      <c r="R2687" s="31"/>
    </row>
    <row r="2688" spans="1:18" ht="15">
      <c r="A2688" s="31"/>
      <c r="B2688" s="31"/>
      <c r="Q2688" s="31"/>
      <c r="R2688" s="31"/>
    </row>
    <row r="2689" spans="1:18" ht="15">
      <c r="A2689" s="31"/>
      <c r="B2689" s="31"/>
      <c r="Q2689" s="31"/>
      <c r="R2689" s="31"/>
    </row>
    <row r="2690" spans="1:18" ht="15">
      <c r="A2690" s="31"/>
      <c r="B2690" s="31"/>
      <c r="Q2690" s="31"/>
      <c r="R2690" s="31"/>
    </row>
    <row r="2691" spans="1:18" ht="15">
      <c r="A2691" s="31"/>
      <c r="B2691" s="31"/>
      <c r="Q2691" s="31"/>
      <c r="R2691" s="31"/>
    </row>
    <row r="2692" spans="1:18" ht="15">
      <c r="A2692" s="31"/>
      <c r="B2692" s="31"/>
      <c r="Q2692" s="31"/>
      <c r="R2692" s="31"/>
    </row>
    <row r="2693" spans="1:18" ht="15">
      <c r="A2693" s="31"/>
      <c r="B2693" s="31"/>
      <c r="Q2693" s="31"/>
      <c r="R2693" s="31"/>
    </row>
    <row r="2694" spans="1:18" ht="15">
      <c r="A2694" s="31"/>
      <c r="B2694" s="31"/>
      <c r="Q2694" s="31"/>
      <c r="R2694" s="31"/>
    </row>
    <row r="2695" spans="1:18" ht="15">
      <c r="A2695" s="31"/>
      <c r="B2695" s="31"/>
      <c r="Q2695" s="31"/>
      <c r="R2695" s="31"/>
    </row>
    <row r="2696" spans="1:18" ht="15">
      <c r="A2696" s="31"/>
      <c r="B2696" s="31"/>
      <c r="Q2696" s="31"/>
      <c r="R2696" s="31"/>
    </row>
    <row r="2697" spans="1:18" ht="15">
      <c r="A2697" s="31"/>
      <c r="B2697" s="31"/>
      <c r="Q2697" s="31"/>
      <c r="R2697" s="31"/>
    </row>
    <row r="2698" spans="1:18" ht="15">
      <c r="A2698" s="31"/>
      <c r="B2698" s="31"/>
      <c r="Q2698" s="31"/>
      <c r="R2698" s="31"/>
    </row>
    <row r="2699" spans="1:18" ht="15">
      <c r="A2699" s="31"/>
      <c r="B2699" s="31"/>
      <c r="Q2699" s="31"/>
      <c r="R2699" s="31"/>
    </row>
    <row r="2700" spans="1:18" ht="15">
      <c r="A2700" s="31"/>
      <c r="B2700" s="31"/>
      <c r="Q2700" s="31"/>
      <c r="R2700" s="31"/>
    </row>
    <row r="2701" spans="1:18" ht="15">
      <c r="A2701" s="31"/>
      <c r="B2701" s="31"/>
      <c r="Q2701" s="31"/>
      <c r="R2701" s="31"/>
    </row>
    <row r="2702" spans="1:18" ht="15">
      <c r="A2702" s="31"/>
      <c r="B2702" s="31"/>
      <c r="Q2702" s="31"/>
      <c r="R2702" s="31"/>
    </row>
    <row r="2703" spans="1:18" ht="15">
      <c r="A2703" s="31"/>
      <c r="B2703" s="31"/>
      <c r="Q2703" s="31"/>
      <c r="R2703" s="31"/>
    </row>
    <row r="2704" spans="1:18" ht="15">
      <c r="A2704" s="31"/>
      <c r="B2704" s="31"/>
      <c r="Q2704" s="31"/>
      <c r="R2704" s="31"/>
    </row>
    <row r="2705" spans="1:18" ht="15">
      <c r="A2705" s="31"/>
      <c r="B2705" s="31"/>
      <c r="Q2705" s="31"/>
      <c r="R2705" s="31"/>
    </row>
    <row r="2706" spans="1:18" ht="15">
      <c r="A2706" s="31"/>
      <c r="B2706" s="31"/>
      <c r="Q2706" s="31"/>
      <c r="R2706" s="31"/>
    </row>
    <row r="2707" spans="1:18" ht="15">
      <c r="A2707" s="31"/>
      <c r="B2707" s="31"/>
      <c r="Q2707" s="31"/>
      <c r="R2707" s="31"/>
    </row>
    <row r="2708" spans="1:18" ht="15">
      <c r="A2708" s="31"/>
      <c r="B2708" s="31"/>
      <c r="Q2708" s="31"/>
      <c r="R2708" s="31"/>
    </row>
    <row r="2709" spans="1:18" ht="15">
      <c r="A2709" s="31"/>
      <c r="B2709" s="31"/>
      <c r="Q2709" s="31"/>
      <c r="R2709" s="31"/>
    </row>
    <row r="2710" spans="1:18" ht="15">
      <c r="A2710" s="31"/>
      <c r="B2710" s="31"/>
      <c r="Q2710" s="31"/>
      <c r="R2710" s="31"/>
    </row>
    <row r="2711" spans="1:18" ht="15">
      <c r="A2711" s="31"/>
      <c r="B2711" s="31"/>
      <c r="Q2711" s="31"/>
      <c r="R2711" s="31"/>
    </row>
    <row r="2712" spans="1:18" ht="15">
      <c r="A2712" s="31"/>
      <c r="B2712" s="31"/>
      <c r="Q2712" s="31"/>
      <c r="R2712" s="31"/>
    </row>
    <row r="2713" spans="1:18" ht="15">
      <c r="A2713" s="31"/>
      <c r="B2713" s="31"/>
      <c r="Q2713" s="31"/>
      <c r="R2713" s="31"/>
    </row>
    <row r="2714" spans="1:18" ht="15">
      <c r="A2714" s="31"/>
      <c r="B2714" s="31"/>
      <c r="Q2714" s="31"/>
      <c r="R2714" s="31"/>
    </row>
    <row r="2715" spans="1:18" ht="15">
      <c r="A2715" s="31"/>
      <c r="B2715" s="31"/>
      <c r="Q2715" s="31"/>
      <c r="R2715" s="31"/>
    </row>
    <row r="2716" spans="1:18" ht="15">
      <c r="A2716" s="31"/>
      <c r="B2716" s="31"/>
      <c r="Q2716" s="31"/>
      <c r="R2716" s="31"/>
    </row>
    <row r="2717" spans="1:18" ht="15">
      <c r="A2717" s="31"/>
      <c r="B2717" s="31"/>
      <c r="Q2717" s="31"/>
      <c r="R2717" s="31"/>
    </row>
    <row r="2718" spans="1:18" ht="15">
      <c r="A2718" s="31"/>
      <c r="B2718" s="31"/>
      <c r="Q2718" s="31"/>
      <c r="R2718" s="31"/>
    </row>
    <row r="2719" spans="1:18" ht="15">
      <c r="A2719" s="31"/>
      <c r="B2719" s="31"/>
      <c r="Q2719" s="31"/>
      <c r="R2719" s="31"/>
    </row>
    <row r="2720" spans="1:18" ht="15">
      <c r="A2720" s="31"/>
      <c r="B2720" s="31"/>
      <c r="Q2720" s="31"/>
      <c r="R2720" s="31"/>
    </row>
    <row r="2721" spans="1:18" ht="15">
      <c r="A2721" s="31"/>
      <c r="B2721" s="31"/>
      <c r="Q2721" s="31"/>
      <c r="R2721" s="31"/>
    </row>
    <row r="2722" spans="1:18" ht="15">
      <c r="A2722" s="31"/>
      <c r="B2722" s="31"/>
      <c r="Q2722" s="31"/>
      <c r="R2722" s="31"/>
    </row>
    <row r="2723" spans="1:18" ht="15">
      <c r="A2723" s="31"/>
      <c r="B2723" s="31"/>
      <c r="Q2723" s="31"/>
      <c r="R2723" s="31"/>
    </row>
    <row r="2724" spans="1:18" ht="15">
      <c r="A2724" s="31"/>
      <c r="B2724" s="31"/>
      <c r="Q2724" s="31"/>
      <c r="R2724" s="31"/>
    </row>
    <row r="2725" spans="1:18" ht="15">
      <c r="A2725" s="31"/>
      <c r="B2725" s="31"/>
      <c r="Q2725" s="31"/>
      <c r="R2725" s="31"/>
    </row>
    <row r="2726" spans="1:18" ht="15">
      <c r="A2726" s="31"/>
      <c r="B2726" s="31"/>
      <c r="Q2726" s="31"/>
      <c r="R2726" s="31"/>
    </row>
    <row r="2727" spans="1:18" ht="15">
      <c r="A2727" s="31"/>
      <c r="B2727" s="31"/>
      <c r="Q2727" s="31"/>
      <c r="R2727" s="31"/>
    </row>
    <row r="2728" spans="1:18" ht="15">
      <c r="A2728" s="31"/>
      <c r="B2728" s="31"/>
      <c r="Q2728" s="31"/>
      <c r="R2728" s="31"/>
    </row>
    <row r="2729" spans="1:18" ht="15">
      <c r="A2729" s="31"/>
      <c r="B2729" s="31"/>
      <c r="Q2729" s="31"/>
      <c r="R2729" s="31"/>
    </row>
    <row r="2730" spans="1:18" ht="15">
      <c r="A2730" s="31"/>
      <c r="B2730" s="31"/>
      <c r="Q2730" s="31"/>
      <c r="R2730" s="31"/>
    </row>
    <row r="2731" spans="1:18" ht="15">
      <c r="A2731" s="31"/>
      <c r="B2731" s="31"/>
      <c r="Q2731" s="31"/>
      <c r="R2731" s="31"/>
    </row>
    <row r="2732" spans="1:18" ht="15">
      <c r="A2732" s="31"/>
      <c r="B2732" s="31"/>
      <c r="Q2732" s="31"/>
      <c r="R2732" s="31"/>
    </row>
    <row r="2733" spans="1:18" ht="15">
      <c r="A2733" s="31"/>
      <c r="B2733" s="31"/>
      <c r="Q2733" s="31"/>
      <c r="R2733" s="31"/>
    </row>
    <row r="2734" spans="1:18" ht="15">
      <c r="A2734" s="31"/>
      <c r="B2734" s="31"/>
      <c r="Q2734" s="31"/>
      <c r="R2734" s="31"/>
    </row>
    <row r="2735" spans="1:18" ht="15">
      <c r="A2735" s="31"/>
      <c r="B2735" s="31"/>
      <c r="Q2735" s="31"/>
      <c r="R2735" s="31"/>
    </row>
    <row r="2736" spans="1:18" ht="15">
      <c r="A2736" s="31"/>
      <c r="B2736" s="31"/>
      <c r="Q2736" s="31"/>
      <c r="R2736" s="31"/>
    </row>
    <row r="2737" spans="1:18" ht="15">
      <c r="A2737" s="31"/>
      <c r="B2737" s="31"/>
      <c r="Q2737" s="31"/>
      <c r="R2737" s="31"/>
    </row>
    <row r="2738" spans="1:18" ht="15">
      <c r="A2738" s="31"/>
      <c r="B2738" s="31"/>
      <c r="Q2738" s="31"/>
      <c r="R2738" s="31"/>
    </row>
    <row r="2739" spans="1:18" ht="15">
      <c r="A2739" s="31"/>
      <c r="B2739" s="31"/>
      <c r="Q2739" s="31"/>
      <c r="R2739" s="31"/>
    </row>
    <row r="2740" spans="1:18" ht="15">
      <c r="A2740" s="31"/>
      <c r="B2740" s="31"/>
      <c r="Q2740" s="31"/>
      <c r="R2740" s="31"/>
    </row>
    <row r="2741" spans="1:18" ht="15">
      <c r="A2741" s="31"/>
      <c r="B2741" s="31"/>
      <c r="Q2741" s="31"/>
      <c r="R2741" s="31"/>
    </row>
    <row r="2742" spans="1:18" ht="15">
      <c r="A2742" s="31"/>
      <c r="B2742" s="31"/>
      <c r="Q2742" s="31"/>
      <c r="R2742" s="31"/>
    </row>
    <row r="2743" spans="1:18" ht="15">
      <c r="A2743" s="31"/>
      <c r="B2743" s="31"/>
      <c r="Q2743" s="31"/>
      <c r="R2743" s="31"/>
    </row>
    <row r="2744" spans="1:18" ht="15">
      <c r="A2744" s="31"/>
      <c r="B2744" s="31"/>
      <c r="Q2744" s="31"/>
      <c r="R2744" s="31"/>
    </row>
    <row r="2745" spans="1:18" ht="15">
      <c r="A2745" s="31"/>
      <c r="B2745" s="31"/>
      <c r="Q2745" s="31"/>
      <c r="R2745" s="31"/>
    </row>
    <row r="2746" spans="1:18" ht="15">
      <c r="A2746" s="31"/>
      <c r="B2746" s="31"/>
      <c r="Q2746" s="31"/>
      <c r="R2746" s="31"/>
    </row>
    <row r="2747" spans="1:18" ht="15">
      <c r="A2747" s="31"/>
      <c r="B2747" s="31"/>
      <c r="Q2747" s="31"/>
      <c r="R2747" s="31"/>
    </row>
    <row r="2748" spans="1:18" ht="15">
      <c r="A2748" s="31"/>
      <c r="B2748" s="31"/>
      <c r="Q2748" s="31"/>
      <c r="R2748" s="31"/>
    </row>
    <row r="2749" spans="1:18" ht="15">
      <c r="A2749" s="31"/>
      <c r="B2749" s="31"/>
      <c r="Q2749" s="31"/>
      <c r="R2749" s="31"/>
    </row>
    <row r="2750" spans="1:18" ht="15">
      <c r="A2750" s="31"/>
      <c r="B2750" s="31"/>
      <c r="Q2750" s="31"/>
      <c r="R2750" s="31"/>
    </row>
    <row r="2751" spans="1:18" ht="15">
      <c r="A2751" s="31"/>
      <c r="B2751" s="31"/>
      <c r="Q2751" s="31"/>
      <c r="R2751" s="31"/>
    </row>
    <row r="2752" spans="1:18" ht="15">
      <c r="A2752" s="31"/>
      <c r="B2752" s="31"/>
      <c r="Q2752" s="31"/>
      <c r="R2752" s="31"/>
    </row>
    <row r="2753" spans="1:18" ht="15">
      <c r="A2753" s="31"/>
      <c r="B2753" s="31"/>
      <c r="Q2753" s="31"/>
      <c r="R2753" s="31"/>
    </row>
    <row r="2754" spans="1:18" ht="15">
      <c r="A2754" s="31"/>
      <c r="B2754" s="31"/>
      <c r="Q2754" s="31"/>
      <c r="R2754" s="31"/>
    </row>
    <row r="2755" spans="1:18" ht="15">
      <c r="A2755" s="31"/>
      <c r="B2755" s="31"/>
      <c r="Q2755" s="31"/>
      <c r="R2755" s="31"/>
    </row>
    <row r="2756" spans="1:18" ht="15">
      <c r="A2756" s="31"/>
      <c r="B2756" s="31"/>
      <c r="Q2756" s="31"/>
      <c r="R2756" s="31"/>
    </row>
    <row r="2757" spans="1:18" ht="15">
      <c r="A2757" s="31"/>
      <c r="B2757" s="31"/>
      <c r="Q2757" s="31"/>
      <c r="R2757" s="31"/>
    </row>
    <row r="2758" spans="1:18" ht="15">
      <c r="A2758" s="31"/>
      <c r="B2758" s="31"/>
      <c r="Q2758" s="31"/>
      <c r="R2758" s="31"/>
    </row>
    <row r="2759" spans="1:18" ht="15">
      <c r="A2759" s="31"/>
      <c r="B2759" s="31"/>
      <c r="Q2759" s="31"/>
      <c r="R2759" s="31"/>
    </row>
    <row r="2760" spans="1:18" ht="15">
      <c r="A2760" s="31"/>
      <c r="B2760" s="31"/>
      <c r="Q2760" s="31"/>
      <c r="R2760" s="31"/>
    </row>
    <row r="2761" spans="1:18" ht="15">
      <c r="A2761" s="31"/>
      <c r="B2761" s="31"/>
      <c r="Q2761" s="31"/>
      <c r="R2761" s="31"/>
    </row>
    <row r="2762" spans="1:18" ht="15">
      <c r="A2762" s="31"/>
      <c r="B2762" s="31"/>
      <c r="Q2762" s="31"/>
      <c r="R2762" s="31"/>
    </row>
    <row r="2763" spans="1:18" ht="15">
      <c r="A2763" s="31"/>
      <c r="B2763" s="31"/>
      <c r="Q2763" s="31"/>
      <c r="R2763" s="31"/>
    </row>
    <row r="2764" spans="1:18" ht="15">
      <c r="A2764" s="31"/>
      <c r="B2764" s="31"/>
      <c r="Q2764" s="31"/>
      <c r="R2764" s="31"/>
    </row>
    <row r="2765" spans="1:18" ht="15">
      <c r="A2765" s="31"/>
      <c r="B2765" s="31"/>
      <c r="Q2765" s="31"/>
      <c r="R2765" s="31"/>
    </row>
    <row r="2766" spans="1:18" ht="15">
      <c r="A2766" s="31"/>
      <c r="B2766" s="31"/>
      <c r="Q2766" s="31"/>
      <c r="R2766" s="31"/>
    </row>
    <row r="2767" spans="1:18" ht="15">
      <c r="A2767" s="31"/>
      <c r="B2767" s="31"/>
      <c r="Q2767" s="31"/>
      <c r="R2767" s="31"/>
    </row>
    <row r="2768" spans="1:18" ht="15">
      <c r="A2768" s="31"/>
      <c r="B2768" s="31"/>
      <c r="Q2768" s="31"/>
      <c r="R2768" s="31"/>
    </row>
    <row r="2769" spans="1:18" ht="15">
      <c r="A2769" s="31"/>
      <c r="B2769" s="31"/>
      <c r="Q2769" s="31"/>
      <c r="R2769" s="31"/>
    </row>
    <row r="2770" spans="1:18" ht="15">
      <c r="A2770" s="31"/>
      <c r="B2770" s="31"/>
      <c r="Q2770" s="31"/>
      <c r="R2770" s="31"/>
    </row>
    <row r="2771" spans="1:18" ht="15">
      <c r="A2771" s="31"/>
      <c r="B2771" s="31"/>
      <c r="Q2771" s="31"/>
      <c r="R2771" s="31"/>
    </row>
    <row r="2772" spans="1:18" ht="15">
      <c r="A2772" s="31"/>
      <c r="B2772" s="31"/>
      <c r="Q2772" s="31"/>
      <c r="R2772" s="31"/>
    </row>
    <row r="2773" spans="1:18" ht="15">
      <c r="A2773" s="31"/>
      <c r="B2773" s="31"/>
      <c r="Q2773" s="31"/>
      <c r="R2773" s="31"/>
    </row>
    <row r="2774" spans="1:18" ht="15">
      <c r="A2774" s="31"/>
      <c r="B2774" s="31"/>
      <c r="Q2774" s="31"/>
      <c r="R2774" s="31"/>
    </row>
    <row r="2775" spans="1:18" ht="15">
      <c r="A2775" s="31"/>
      <c r="B2775" s="31"/>
      <c r="Q2775" s="31"/>
      <c r="R2775" s="31"/>
    </row>
    <row r="2776" spans="1:18" ht="15">
      <c r="A2776" s="31"/>
      <c r="B2776" s="31"/>
      <c r="Q2776" s="31"/>
      <c r="R2776" s="31"/>
    </row>
    <row r="2777" spans="1:18" ht="15">
      <c r="A2777" s="31"/>
      <c r="B2777" s="31"/>
      <c r="Q2777" s="31"/>
      <c r="R2777" s="31"/>
    </row>
    <row r="2778" spans="1:18" ht="15">
      <c r="A2778" s="31"/>
      <c r="B2778" s="31"/>
      <c r="Q2778" s="31"/>
      <c r="R2778" s="31"/>
    </row>
    <row r="2779" spans="1:18" ht="15">
      <c r="A2779" s="31"/>
      <c r="B2779" s="31"/>
      <c r="Q2779" s="31"/>
      <c r="R2779" s="31"/>
    </row>
    <row r="2780" spans="1:18" ht="15">
      <c r="A2780" s="31"/>
      <c r="B2780" s="31"/>
      <c r="Q2780" s="31"/>
      <c r="R2780" s="31"/>
    </row>
    <row r="2781" spans="1:18" ht="15">
      <c r="A2781" s="31"/>
      <c r="B2781" s="31"/>
      <c r="Q2781" s="31"/>
      <c r="R2781" s="31"/>
    </row>
    <row r="2782" spans="1:18" ht="15">
      <c r="A2782" s="31"/>
      <c r="B2782" s="31"/>
      <c r="Q2782" s="31"/>
      <c r="R2782" s="31"/>
    </row>
    <row r="2783" spans="1:18" ht="15">
      <c r="A2783" s="31"/>
      <c r="B2783" s="31"/>
      <c r="Q2783" s="31"/>
      <c r="R2783" s="31"/>
    </row>
    <row r="2784" spans="1:18" ht="15">
      <c r="A2784" s="31"/>
      <c r="B2784" s="31"/>
      <c r="Q2784" s="31"/>
      <c r="R2784" s="31"/>
    </row>
    <row r="2785" spans="1:18" ht="15">
      <c r="A2785" s="31"/>
      <c r="B2785" s="31"/>
      <c r="Q2785" s="31"/>
      <c r="R2785" s="31"/>
    </row>
    <row r="2786" spans="1:18" ht="15">
      <c r="A2786" s="31"/>
      <c r="B2786" s="31"/>
      <c r="Q2786" s="31"/>
      <c r="R2786" s="31"/>
    </row>
    <row r="2787" spans="1:18" ht="15">
      <c r="A2787" s="31"/>
      <c r="B2787" s="31"/>
      <c r="Q2787" s="31"/>
      <c r="R2787" s="31"/>
    </row>
    <row r="2788" spans="1:18" ht="15">
      <c r="A2788" s="31"/>
      <c r="B2788" s="31"/>
      <c r="Q2788" s="31"/>
      <c r="R2788" s="31"/>
    </row>
    <row r="2789" spans="1:18" ht="15">
      <c r="A2789" s="31"/>
      <c r="B2789" s="31"/>
      <c r="Q2789" s="31"/>
      <c r="R2789" s="31"/>
    </row>
    <row r="2790" spans="1:18" ht="15">
      <c r="A2790" s="31"/>
      <c r="B2790" s="31"/>
      <c r="Q2790" s="31"/>
      <c r="R2790" s="31"/>
    </row>
    <row r="2791" spans="1:18" ht="15">
      <c r="A2791" s="31"/>
      <c r="B2791" s="31"/>
      <c r="Q2791" s="31"/>
      <c r="R2791" s="31"/>
    </row>
    <row r="2792" spans="1:18" ht="15">
      <c r="A2792" s="31"/>
      <c r="B2792" s="31"/>
      <c r="Q2792" s="31"/>
      <c r="R2792" s="31"/>
    </row>
    <row r="2793" spans="1:18" ht="15">
      <c r="A2793" s="31"/>
      <c r="B2793" s="31"/>
      <c r="Q2793" s="31"/>
      <c r="R2793" s="31"/>
    </row>
    <row r="2794" spans="1:18" ht="15">
      <c r="A2794" s="31"/>
      <c r="B2794" s="31"/>
      <c r="Q2794" s="31"/>
      <c r="R2794" s="31"/>
    </row>
    <row r="2795" spans="1:18" ht="15">
      <c r="A2795" s="31"/>
      <c r="B2795" s="31"/>
      <c r="Q2795" s="31"/>
      <c r="R2795" s="31"/>
    </row>
    <row r="2796" spans="1:18" ht="15">
      <c r="A2796" s="31"/>
      <c r="B2796" s="31"/>
      <c r="Q2796" s="31"/>
      <c r="R2796" s="31"/>
    </row>
    <row r="2797" spans="1:18" ht="15">
      <c r="A2797" s="31"/>
      <c r="B2797" s="31"/>
      <c r="Q2797" s="31"/>
      <c r="R2797" s="31"/>
    </row>
    <row r="2798" spans="1:18" ht="15">
      <c r="A2798" s="31"/>
      <c r="B2798" s="31"/>
      <c r="Q2798" s="31"/>
      <c r="R2798" s="31"/>
    </row>
    <row r="2799" spans="1:18" ht="15">
      <c r="A2799" s="31"/>
      <c r="B2799" s="31"/>
      <c r="Q2799" s="31"/>
      <c r="R2799" s="31"/>
    </row>
    <row r="2800" spans="1:18" ht="15">
      <c r="A2800" s="31"/>
      <c r="B2800" s="31"/>
      <c r="Q2800" s="31"/>
      <c r="R2800" s="31"/>
    </row>
    <row r="2801" spans="1:18" ht="15">
      <c r="A2801" s="31"/>
      <c r="B2801" s="31"/>
      <c r="Q2801" s="31"/>
      <c r="R2801" s="31"/>
    </row>
    <row r="2802" spans="1:18" ht="15">
      <c r="A2802" s="31"/>
      <c r="B2802" s="31"/>
      <c r="Q2802" s="31"/>
      <c r="R2802" s="31"/>
    </row>
    <row r="2803" spans="1:18" ht="15">
      <c r="A2803" s="31"/>
      <c r="B2803" s="31"/>
      <c r="Q2803" s="31"/>
      <c r="R2803" s="31"/>
    </row>
    <row r="2804" spans="1:18" ht="15">
      <c r="A2804" s="31"/>
      <c r="B2804" s="31"/>
      <c r="Q2804" s="31"/>
      <c r="R2804" s="31"/>
    </row>
    <row r="2805" spans="1:18" ht="15">
      <c r="A2805" s="31"/>
      <c r="B2805" s="31"/>
      <c r="Q2805" s="31"/>
      <c r="R2805" s="31"/>
    </row>
    <row r="2806" spans="1:18" ht="15">
      <c r="A2806" s="31"/>
      <c r="B2806" s="31"/>
      <c r="Q2806" s="31"/>
      <c r="R2806" s="31"/>
    </row>
    <row r="2807" spans="1:18" ht="15">
      <c r="A2807" s="31"/>
      <c r="B2807" s="31"/>
      <c r="Q2807" s="31"/>
      <c r="R2807" s="31"/>
    </row>
    <row r="2808" spans="1:18" ht="15">
      <c r="A2808" s="31"/>
      <c r="B2808" s="31"/>
      <c r="Q2808" s="31"/>
      <c r="R2808" s="31"/>
    </row>
    <row r="2809" spans="1:18" ht="15">
      <c r="A2809" s="31"/>
      <c r="B2809" s="31"/>
      <c r="Q2809" s="31"/>
      <c r="R2809" s="31"/>
    </row>
    <row r="2810" spans="1:18" ht="15">
      <c r="A2810" s="31"/>
      <c r="B2810" s="31"/>
      <c r="Q2810" s="31"/>
      <c r="R2810" s="31"/>
    </row>
    <row r="2811" spans="1:18" ht="15">
      <c r="A2811" s="31"/>
      <c r="B2811" s="31"/>
      <c r="Q2811" s="31"/>
      <c r="R2811" s="31"/>
    </row>
    <row r="2812" spans="1:18" ht="15">
      <c r="A2812" s="31"/>
      <c r="B2812" s="31"/>
      <c r="Q2812" s="31"/>
      <c r="R2812" s="31"/>
    </row>
    <row r="2813" spans="1:18" ht="15">
      <c r="A2813" s="31"/>
      <c r="B2813" s="31"/>
      <c r="Q2813" s="31"/>
      <c r="R2813" s="31"/>
    </row>
    <row r="2814" spans="1:18" ht="15">
      <c r="A2814" s="31"/>
      <c r="B2814" s="31"/>
      <c r="Q2814" s="31"/>
      <c r="R2814" s="31"/>
    </row>
    <row r="2815" spans="1:18" ht="15">
      <c r="A2815" s="31"/>
      <c r="B2815" s="31"/>
      <c r="Q2815" s="31"/>
      <c r="R2815" s="31"/>
    </row>
    <row r="2816" spans="1:18" ht="15">
      <c r="A2816" s="31"/>
      <c r="B2816" s="31"/>
      <c r="Q2816" s="31"/>
      <c r="R2816" s="31"/>
    </row>
    <row r="2817" spans="1:18" ht="15">
      <c r="A2817" s="31"/>
      <c r="B2817" s="31"/>
      <c r="Q2817" s="31"/>
      <c r="R2817" s="31"/>
    </row>
    <row r="2818" spans="1:18" ht="15">
      <c r="A2818" s="31"/>
      <c r="B2818" s="31"/>
      <c r="Q2818" s="31"/>
      <c r="R2818" s="31"/>
    </row>
    <row r="2819" spans="1:18" ht="15">
      <c r="A2819" s="31"/>
      <c r="B2819" s="31"/>
      <c r="Q2819" s="31"/>
      <c r="R2819" s="31"/>
    </row>
    <row r="2820" spans="1:18" ht="15">
      <c r="A2820" s="31"/>
      <c r="B2820" s="31"/>
      <c r="Q2820" s="31"/>
      <c r="R2820" s="31"/>
    </row>
    <row r="2821" spans="1:18" ht="15">
      <c r="A2821" s="31"/>
      <c r="B2821" s="31"/>
      <c r="Q2821" s="31"/>
      <c r="R2821" s="31"/>
    </row>
    <row r="2822" spans="1:18" ht="15">
      <c r="A2822" s="31"/>
      <c r="B2822" s="31"/>
      <c r="Q2822" s="31"/>
      <c r="R2822" s="31"/>
    </row>
    <row r="2823" spans="1:18" ht="15">
      <c r="A2823" s="31"/>
      <c r="B2823" s="31"/>
      <c r="Q2823" s="31"/>
      <c r="R2823" s="31"/>
    </row>
    <row r="2824" spans="1:18" ht="15">
      <c r="A2824" s="31"/>
      <c r="B2824" s="31"/>
      <c r="Q2824" s="31"/>
      <c r="R2824" s="31"/>
    </row>
    <row r="2825" spans="1:18" ht="15">
      <c r="A2825" s="31"/>
      <c r="B2825" s="31"/>
      <c r="Q2825" s="31"/>
      <c r="R2825" s="31"/>
    </row>
    <row r="2826" spans="1:18" ht="15">
      <c r="A2826" s="31"/>
      <c r="B2826" s="31"/>
      <c r="Q2826" s="31"/>
      <c r="R2826" s="31"/>
    </row>
    <row r="2827" spans="1:18" ht="15">
      <c r="A2827" s="31"/>
      <c r="B2827" s="31"/>
      <c r="Q2827" s="31"/>
      <c r="R2827" s="31"/>
    </row>
    <row r="2828" spans="1:18" ht="15">
      <c r="A2828" s="31"/>
      <c r="B2828" s="31"/>
      <c r="Q2828" s="31"/>
      <c r="R2828" s="31"/>
    </row>
    <row r="2829" spans="1:18" ht="15">
      <c r="A2829" s="31"/>
      <c r="B2829" s="31"/>
      <c r="Q2829" s="31"/>
      <c r="R2829" s="31"/>
    </row>
    <row r="2830" spans="1:18" ht="15">
      <c r="A2830" s="31"/>
      <c r="B2830" s="31"/>
      <c r="Q2830" s="31"/>
      <c r="R2830" s="31"/>
    </row>
    <row r="2831" spans="1:18" ht="15">
      <c r="A2831" s="31"/>
      <c r="B2831" s="31"/>
      <c r="Q2831" s="31"/>
      <c r="R2831" s="31"/>
    </row>
    <row r="2832" spans="1:18" ht="15">
      <c r="A2832" s="31"/>
      <c r="B2832" s="31"/>
      <c r="Q2832" s="31"/>
      <c r="R2832" s="31"/>
    </row>
    <row r="2833" spans="1:18" ht="15">
      <c r="A2833" s="31"/>
      <c r="B2833" s="31"/>
      <c r="Q2833" s="31"/>
      <c r="R2833" s="31"/>
    </row>
    <row r="2834" spans="1:18" ht="15">
      <c r="A2834" s="31"/>
      <c r="B2834" s="31"/>
      <c r="Q2834" s="31"/>
      <c r="R2834" s="31"/>
    </row>
    <row r="2835" spans="1:18" ht="15">
      <c r="A2835" s="31"/>
      <c r="B2835" s="31"/>
      <c r="Q2835" s="31"/>
      <c r="R2835" s="31"/>
    </row>
    <row r="2836" spans="1:18" ht="15">
      <c r="A2836" s="31"/>
      <c r="B2836" s="31"/>
      <c r="Q2836" s="31"/>
      <c r="R2836" s="31"/>
    </row>
    <row r="2837" spans="1:18" ht="15">
      <c r="A2837" s="31"/>
      <c r="B2837" s="31"/>
      <c r="Q2837" s="31"/>
      <c r="R2837" s="31"/>
    </row>
    <row r="2838" spans="1:18" ht="15">
      <c r="A2838" s="31"/>
      <c r="B2838" s="31"/>
      <c r="Q2838" s="31"/>
      <c r="R2838" s="31"/>
    </row>
    <row r="2839" spans="1:18" ht="15">
      <c r="A2839" s="31"/>
      <c r="B2839" s="31"/>
      <c r="Q2839" s="31"/>
      <c r="R2839" s="31"/>
    </row>
    <row r="2840" spans="1:18" ht="15">
      <c r="A2840" s="31"/>
      <c r="B2840" s="31"/>
      <c r="Q2840" s="31"/>
      <c r="R2840" s="31"/>
    </row>
    <row r="2841" spans="1:18" ht="15">
      <c r="A2841" s="31"/>
      <c r="B2841" s="31"/>
      <c r="Q2841" s="31"/>
      <c r="R2841" s="31"/>
    </row>
    <row r="2842" spans="1:18" ht="15">
      <c r="A2842" s="31"/>
      <c r="B2842" s="31"/>
      <c r="Q2842" s="31"/>
      <c r="R2842" s="31"/>
    </row>
    <row r="2843" spans="1:18" ht="15">
      <c r="A2843" s="31"/>
      <c r="B2843" s="31"/>
      <c r="Q2843" s="31"/>
      <c r="R2843" s="31"/>
    </row>
    <row r="2844" spans="1:18" ht="15">
      <c r="A2844" s="31"/>
      <c r="B2844" s="31"/>
      <c r="Q2844" s="31"/>
      <c r="R2844" s="31"/>
    </row>
    <row r="2845" spans="1:18" ht="15">
      <c r="A2845" s="31"/>
      <c r="B2845" s="31"/>
      <c r="Q2845" s="31"/>
      <c r="R2845" s="31"/>
    </row>
    <row r="2846" spans="1:18" ht="15">
      <c r="A2846" s="31"/>
      <c r="B2846" s="31"/>
      <c r="Q2846" s="31"/>
      <c r="R2846" s="31"/>
    </row>
    <row r="2847" spans="1:18" ht="15">
      <c r="A2847" s="31"/>
      <c r="B2847" s="31"/>
      <c r="Q2847" s="31"/>
      <c r="R2847" s="31"/>
    </row>
    <row r="2848" spans="1:18" ht="15">
      <c r="A2848" s="31"/>
      <c r="B2848" s="31"/>
      <c r="Q2848" s="31"/>
      <c r="R2848" s="31"/>
    </row>
    <row r="2849" spans="1:18" ht="15">
      <c r="A2849" s="31"/>
      <c r="B2849" s="31"/>
      <c r="Q2849" s="31"/>
      <c r="R2849" s="31"/>
    </row>
    <row r="2850" spans="1:18" ht="15">
      <c r="A2850" s="31"/>
      <c r="B2850" s="31"/>
      <c r="Q2850" s="31"/>
      <c r="R2850" s="31"/>
    </row>
    <row r="2851" spans="1:18" ht="15">
      <c r="A2851" s="31"/>
      <c r="B2851" s="31"/>
      <c r="Q2851" s="31"/>
      <c r="R2851" s="31"/>
    </row>
    <row r="2852" spans="1:18" ht="15">
      <c r="A2852" s="31"/>
      <c r="B2852" s="31"/>
      <c r="Q2852" s="31"/>
      <c r="R2852" s="31"/>
    </row>
    <row r="2853" spans="1:18" ht="15">
      <c r="A2853" s="31"/>
      <c r="B2853" s="31"/>
      <c r="Q2853" s="31"/>
      <c r="R2853" s="31"/>
    </row>
    <row r="2854" spans="1:18" ht="15">
      <c r="A2854" s="31"/>
      <c r="B2854" s="31"/>
      <c r="Q2854" s="31"/>
      <c r="R2854" s="31"/>
    </row>
    <row r="2855" spans="1:18" ht="15">
      <c r="A2855" s="31"/>
      <c r="B2855" s="31"/>
      <c r="Q2855" s="31"/>
      <c r="R2855" s="31"/>
    </row>
    <row r="2856" spans="1:18" ht="15">
      <c r="A2856" s="31"/>
      <c r="B2856" s="31"/>
      <c r="Q2856" s="31"/>
      <c r="R2856" s="31"/>
    </row>
    <row r="2857" spans="1:18" ht="15">
      <c r="A2857" s="31"/>
      <c r="B2857" s="31"/>
      <c r="Q2857" s="31"/>
      <c r="R2857" s="31"/>
    </row>
    <row r="2858" spans="1:18" ht="15">
      <c r="A2858" s="31"/>
      <c r="B2858" s="31"/>
      <c r="Q2858" s="31"/>
      <c r="R2858" s="31"/>
    </row>
    <row r="2859" spans="1:18" ht="15">
      <c r="A2859" s="31"/>
      <c r="B2859" s="31"/>
      <c r="Q2859" s="31"/>
      <c r="R2859" s="31"/>
    </row>
    <row r="2860" spans="1:18" ht="15">
      <c r="A2860" s="31"/>
      <c r="B2860" s="31"/>
      <c r="Q2860" s="31"/>
      <c r="R2860" s="31"/>
    </row>
    <row r="2861" spans="1:18" ht="15">
      <c r="A2861" s="31"/>
      <c r="B2861" s="31"/>
      <c r="Q2861" s="31"/>
      <c r="R2861" s="31"/>
    </row>
    <row r="2862" spans="1:18" ht="15">
      <c r="A2862" s="31"/>
      <c r="B2862" s="31"/>
      <c r="Q2862" s="31"/>
      <c r="R2862" s="31"/>
    </row>
    <row r="2863" spans="1:18" ht="15">
      <c r="A2863" s="31"/>
      <c r="B2863" s="31"/>
      <c r="Q2863" s="31"/>
      <c r="R2863" s="31"/>
    </row>
    <row r="2864" spans="1:18" ht="15">
      <c r="A2864" s="31"/>
      <c r="B2864" s="31"/>
      <c r="Q2864" s="31"/>
      <c r="R2864" s="31"/>
    </row>
    <row r="2865" spans="1:18" ht="15">
      <c r="A2865" s="31"/>
      <c r="B2865" s="31"/>
      <c r="Q2865" s="31"/>
      <c r="R2865" s="31"/>
    </row>
    <row r="2866" spans="1:18" ht="15">
      <c r="A2866" s="31"/>
      <c r="B2866" s="31"/>
      <c r="Q2866" s="31"/>
      <c r="R2866" s="31"/>
    </row>
    <row r="2867" spans="1:18" ht="15">
      <c r="A2867" s="31"/>
      <c r="B2867" s="31"/>
      <c r="Q2867" s="31"/>
      <c r="R2867" s="31"/>
    </row>
    <row r="2868" spans="1:18" ht="15">
      <c r="A2868" s="31"/>
      <c r="B2868" s="31"/>
      <c r="Q2868" s="31"/>
      <c r="R2868" s="31"/>
    </row>
    <row r="2869" spans="1:18" ht="15">
      <c r="A2869" s="31"/>
      <c r="B2869" s="31"/>
      <c r="Q2869" s="31"/>
      <c r="R2869" s="31"/>
    </row>
    <row r="2870" spans="1:18" ht="15">
      <c r="A2870" s="31"/>
      <c r="B2870" s="31"/>
      <c r="Q2870" s="31"/>
      <c r="R2870" s="31"/>
    </row>
    <row r="2871" spans="1:18" ht="15">
      <c r="A2871" s="31"/>
      <c r="B2871" s="31"/>
      <c r="Q2871" s="31"/>
      <c r="R2871" s="31"/>
    </row>
    <row r="2872" spans="1:18" ht="15">
      <c r="A2872" s="31"/>
      <c r="B2872" s="31"/>
      <c r="Q2872" s="31"/>
      <c r="R2872" s="31"/>
    </row>
    <row r="2873" spans="1:18" ht="15">
      <c r="A2873" s="31"/>
      <c r="B2873" s="31"/>
      <c r="Q2873" s="31"/>
      <c r="R2873" s="31"/>
    </row>
    <row r="2874" spans="1:18" ht="15">
      <c r="A2874" s="31"/>
      <c r="B2874" s="31"/>
      <c r="Q2874" s="31"/>
      <c r="R2874" s="31"/>
    </row>
    <row r="2875" spans="1:18" ht="15">
      <c r="A2875" s="31"/>
      <c r="B2875" s="31"/>
      <c r="Q2875" s="31"/>
      <c r="R2875" s="31"/>
    </row>
    <row r="2876" spans="1:18" ht="15">
      <c r="A2876" s="31"/>
      <c r="B2876" s="31"/>
      <c r="Q2876" s="31"/>
      <c r="R2876" s="31"/>
    </row>
    <row r="2877" spans="1:18" ht="15">
      <c r="A2877" s="31"/>
      <c r="B2877" s="31"/>
      <c r="Q2877" s="31"/>
      <c r="R2877" s="31"/>
    </row>
    <row r="2878" spans="1:18" ht="15">
      <c r="A2878" s="31"/>
      <c r="B2878" s="31"/>
      <c r="Q2878" s="31"/>
      <c r="R2878" s="31"/>
    </row>
    <row r="2879" spans="1:18" ht="15">
      <c r="A2879" s="31"/>
      <c r="B2879" s="31"/>
      <c r="Q2879" s="31"/>
      <c r="R2879" s="31"/>
    </row>
    <row r="2880" spans="1:18" ht="15">
      <c r="A2880" s="31"/>
      <c r="B2880" s="31"/>
      <c r="Q2880" s="31"/>
      <c r="R2880" s="31"/>
    </row>
    <row r="2881" spans="1:18" ht="15">
      <c r="A2881" s="31"/>
      <c r="B2881" s="31"/>
      <c r="Q2881" s="31"/>
      <c r="R2881" s="31"/>
    </row>
    <row r="2882" spans="1:18" ht="15">
      <c r="A2882" s="31"/>
      <c r="B2882" s="31"/>
      <c r="Q2882" s="31"/>
      <c r="R2882" s="31"/>
    </row>
    <row r="2883" spans="1:18" ht="15">
      <c r="A2883" s="31"/>
      <c r="B2883" s="31"/>
      <c r="Q2883" s="31"/>
      <c r="R2883" s="31"/>
    </row>
    <row r="2884" spans="1:18" ht="15">
      <c r="A2884" s="31"/>
      <c r="B2884" s="31"/>
      <c r="Q2884" s="31"/>
      <c r="R2884" s="31"/>
    </row>
    <row r="2885" spans="1:18" ht="15">
      <c r="A2885" s="31"/>
      <c r="B2885" s="31"/>
      <c r="Q2885" s="31"/>
      <c r="R2885" s="31"/>
    </row>
    <row r="2886" spans="1:18" ht="15">
      <c r="A2886" s="31"/>
      <c r="B2886" s="31"/>
      <c r="Q2886" s="31"/>
      <c r="R2886" s="31"/>
    </row>
    <row r="2887" spans="1:18" ht="15">
      <c r="A2887" s="31"/>
      <c r="B2887" s="31"/>
      <c r="Q2887" s="31"/>
      <c r="R2887" s="31"/>
    </row>
    <row r="2888" spans="1:18" ht="15">
      <c r="A2888" s="31"/>
      <c r="B2888" s="31"/>
      <c r="Q2888" s="31"/>
      <c r="R2888" s="31"/>
    </row>
    <row r="2889" spans="1:18" ht="15">
      <c r="A2889" s="31"/>
      <c r="B2889" s="31"/>
      <c r="Q2889" s="31"/>
      <c r="R2889" s="31"/>
    </row>
    <row r="2890" spans="1:18" ht="15">
      <c r="A2890" s="31"/>
      <c r="B2890" s="31"/>
      <c r="Q2890" s="31"/>
      <c r="R2890" s="31"/>
    </row>
    <row r="2891" spans="1:18" ht="15">
      <c r="A2891" s="31"/>
      <c r="B2891" s="31"/>
      <c r="Q2891" s="31"/>
      <c r="R2891" s="31"/>
    </row>
    <row r="2892" spans="1:18" ht="15">
      <c r="A2892" s="31"/>
      <c r="B2892" s="31"/>
      <c r="Q2892" s="31"/>
      <c r="R2892" s="31"/>
    </row>
    <row r="2893" spans="1:18" ht="15">
      <c r="A2893" s="31"/>
      <c r="B2893" s="31"/>
      <c r="Q2893" s="31"/>
      <c r="R2893" s="31"/>
    </row>
    <row r="2894" spans="1:18" ht="15">
      <c r="A2894" s="31"/>
      <c r="B2894" s="31"/>
      <c r="Q2894" s="31"/>
      <c r="R2894" s="31"/>
    </row>
    <row r="2895" spans="1:18" ht="15">
      <c r="A2895" s="31"/>
      <c r="B2895" s="31"/>
      <c r="Q2895" s="31"/>
      <c r="R2895" s="31"/>
    </row>
    <row r="2896" spans="1:18" ht="15">
      <c r="A2896" s="31"/>
      <c r="B2896" s="31"/>
      <c r="Q2896" s="31"/>
      <c r="R2896" s="31"/>
    </row>
    <row r="2897" spans="1:18" ht="15">
      <c r="A2897" s="31"/>
      <c r="B2897" s="31"/>
      <c r="Q2897" s="31"/>
      <c r="R2897" s="31"/>
    </row>
    <row r="2898" spans="1:18" ht="15">
      <c r="A2898" s="31"/>
      <c r="B2898" s="31"/>
      <c r="Q2898" s="31"/>
      <c r="R2898" s="31"/>
    </row>
    <row r="2899" spans="1:18" ht="15">
      <c r="A2899" s="31"/>
      <c r="B2899" s="31"/>
      <c r="Q2899" s="31"/>
      <c r="R2899" s="31"/>
    </row>
    <row r="2900" spans="1:18" ht="15">
      <c r="A2900" s="31"/>
      <c r="B2900" s="31"/>
      <c r="Q2900" s="31"/>
      <c r="R2900" s="31"/>
    </row>
    <row r="2901" spans="1:18" ht="15">
      <c r="A2901" s="31"/>
      <c r="B2901" s="31"/>
      <c r="Q2901" s="31"/>
      <c r="R2901" s="31"/>
    </row>
    <row r="2902" spans="1:18" ht="15">
      <c r="A2902" s="31"/>
      <c r="B2902" s="31"/>
      <c r="Q2902" s="31"/>
      <c r="R2902" s="31"/>
    </row>
    <row r="2903" spans="1:18" ht="15">
      <c r="A2903" s="31"/>
      <c r="B2903" s="31"/>
      <c r="Q2903" s="31"/>
      <c r="R2903" s="31"/>
    </row>
    <row r="2904" spans="1:18" ht="15">
      <c r="A2904" s="31"/>
      <c r="B2904" s="31"/>
      <c r="Q2904" s="31"/>
      <c r="R2904" s="31"/>
    </row>
    <row r="2905" spans="1:18" ht="15">
      <c r="A2905" s="31"/>
      <c r="B2905" s="31"/>
      <c r="Q2905" s="31"/>
      <c r="R2905" s="31"/>
    </row>
    <row r="2906" spans="1:18" ht="15">
      <c r="A2906" s="31"/>
      <c r="B2906" s="31"/>
      <c r="Q2906" s="31"/>
      <c r="R2906" s="31"/>
    </row>
    <row r="2907" spans="1:18" ht="15">
      <c r="A2907" s="31"/>
      <c r="B2907" s="31"/>
      <c r="Q2907" s="31"/>
      <c r="R2907" s="31"/>
    </row>
    <row r="2908" spans="1:18" ht="15">
      <c r="A2908" s="31"/>
      <c r="B2908" s="31"/>
      <c r="Q2908" s="31"/>
      <c r="R2908" s="31"/>
    </row>
    <row r="2909" spans="1:18" ht="15">
      <c r="A2909" s="31"/>
      <c r="B2909" s="31"/>
      <c r="Q2909" s="31"/>
      <c r="R2909" s="31"/>
    </row>
    <row r="2910" spans="1:18" ht="15">
      <c r="A2910" s="31"/>
      <c r="B2910" s="31"/>
      <c r="Q2910" s="31"/>
      <c r="R2910" s="31"/>
    </row>
    <row r="2911" spans="1:18" ht="15">
      <c r="A2911" s="31"/>
      <c r="B2911" s="31"/>
      <c r="Q2911" s="31"/>
      <c r="R2911" s="31"/>
    </row>
    <row r="2912" spans="1:18" ht="15">
      <c r="A2912" s="31"/>
      <c r="B2912" s="31"/>
      <c r="Q2912" s="31"/>
      <c r="R2912" s="31"/>
    </row>
    <row r="2913" spans="1:18" ht="15">
      <c r="A2913" s="31"/>
      <c r="B2913" s="31"/>
      <c r="Q2913" s="31"/>
      <c r="R2913" s="31"/>
    </row>
    <row r="2914" spans="1:18" ht="15">
      <c r="A2914" s="31"/>
      <c r="B2914" s="31"/>
      <c r="Q2914" s="31"/>
      <c r="R2914" s="31"/>
    </row>
    <row r="2915" spans="1:18" ht="15">
      <c r="A2915" s="31"/>
      <c r="B2915" s="31"/>
      <c r="Q2915" s="31"/>
      <c r="R2915" s="31"/>
    </row>
    <row r="2916" spans="1:18" ht="15">
      <c r="A2916" s="31"/>
      <c r="B2916" s="31"/>
      <c r="Q2916" s="31"/>
      <c r="R2916" s="31"/>
    </row>
    <row r="2917" spans="1:18" ht="15">
      <c r="A2917" s="31"/>
      <c r="B2917" s="31"/>
      <c r="Q2917" s="31"/>
      <c r="R2917" s="31"/>
    </row>
    <row r="2918" spans="1:18" ht="15">
      <c r="A2918" s="31"/>
      <c r="B2918" s="31"/>
      <c r="Q2918" s="31"/>
      <c r="R2918" s="31"/>
    </row>
    <row r="2919" spans="1:18" ht="15">
      <c r="A2919" s="31"/>
      <c r="B2919" s="31"/>
      <c r="Q2919" s="31"/>
      <c r="R2919" s="31"/>
    </row>
    <row r="2920" spans="1:18" ht="15">
      <c r="A2920" s="31"/>
      <c r="B2920" s="31"/>
      <c r="Q2920" s="31"/>
      <c r="R2920" s="31"/>
    </row>
    <row r="2921" spans="1:18" ht="15">
      <c r="A2921" s="31"/>
      <c r="B2921" s="31"/>
      <c r="Q2921" s="31"/>
      <c r="R2921" s="31"/>
    </row>
    <row r="2922" spans="1:18" ht="15">
      <c r="A2922" s="31"/>
      <c r="B2922" s="31"/>
      <c r="Q2922" s="31"/>
      <c r="R2922" s="31"/>
    </row>
    <row r="2923" spans="1:18" ht="15">
      <c r="A2923" s="31"/>
      <c r="B2923" s="31"/>
      <c r="Q2923" s="31"/>
      <c r="R2923" s="31"/>
    </row>
    <row r="2924" spans="1:18" ht="15">
      <c r="A2924" s="31"/>
      <c r="B2924" s="31"/>
      <c r="Q2924" s="31"/>
      <c r="R2924" s="31"/>
    </row>
    <row r="2925" spans="1:18" ht="15">
      <c r="A2925" s="31"/>
      <c r="B2925" s="31"/>
      <c r="Q2925" s="31"/>
      <c r="R2925" s="31"/>
    </row>
    <row r="2926" spans="1:18" ht="15">
      <c r="A2926" s="31"/>
      <c r="B2926" s="31"/>
      <c r="Q2926" s="31"/>
      <c r="R2926" s="31"/>
    </row>
    <row r="2927" spans="1:18" ht="15">
      <c r="A2927" s="31"/>
      <c r="B2927" s="31"/>
      <c r="Q2927" s="31"/>
      <c r="R2927" s="31"/>
    </row>
    <row r="2928" spans="1:18" ht="15">
      <c r="A2928" s="31"/>
      <c r="B2928" s="31"/>
      <c r="Q2928" s="31"/>
      <c r="R2928" s="31"/>
    </row>
    <row r="2929" spans="1:18" ht="15">
      <c r="A2929" s="31"/>
      <c r="B2929" s="31"/>
      <c r="Q2929" s="31"/>
      <c r="R2929" s="31"/>
    </row>
    <row r="2930" spans="1:18" ht="15">
      <c r="A2930" s="31"/>
      <c r="B2930" s="31"/>
      <c r="Q2930" s="31"/>
      <c r="R2930" s="31"/>
    </row>
    <row r="2931" spans="1:18" ht="15">
      <c r="A2931" s="31"/>
      <c r="B2931" s="31"/>
      <c r="Q2931" s="31"/>
      <c r="R2931" s="31"/>
    </row>
    <row r="2932" spans="1:18" ht="15">
      <c r="A2932" s="31"/>
      <c r="B2932" s="31"/>
      <c r="Q2932" s="31"/>
      <c r="R2932" s="31"/>
    </row>
    <row r="2933" spans="1:18" ht="15">
      <c r="A2933" s="31"/>
      <c r="B2933" s="31"/>
      <c r="Q2933" s="31"/>
      <c r="R2933" s="31"/>
    </row>
    <row r="2934" spans="1:18" ht="15">
      <c r="A2934" s="31"/>
      <c r="B2934" s="31"/>
      <c r="Q2934" s="31"/>
      <c r="R2934" s="31"/>
    </row>
    <row r="2935" spans="1:18" ht="15">
      <c r="A2935" s="31"/>
      <c r="B2935" s="31"/>
      <c r="Q2935" s="31"/>
      <c r="R2935" s="31"/>
    </row>
    <row r="2936" spans="1:18" ht="15">
      <c r="A2936" s="31"/>
      <c r="B2936" s="31"/>
      <c r="Q2936" s="31"/>
      <c r="R2936" s="31"/>
    </row>
    <row r="2937" spans="1:18" ht="15">
      <c r="A2937" s="31"/>
      <c r="B2937" s="31"/>
      <c r="Q2937" s="31"/>
      <c r="R2937" s="31"/>
    </row>
    <row r="2938" spans="1:18" ht="15">
      <c r="A2938" s="31"/>
      <c r="B2938" s="31"/>
      <c r="Q2938" s="31"/>
      <c r="R2938" s="31"/>
    </row>
    <row r="2939" spans="1:18" ht="15">
      <c r="A2939" s="31"/>
      <c r="B2939" s="31"/>
      <c r="Q2939" s="31"/>
      <c r="R2939" s="31"/>
    </row>
    <row r="2940" spans="1:18" ht="15">
      <c r="A2940" s="31"/>
      <c r="B2940" s="31"/>
      <c r="Q2940" s="31"/>
      <c r="R2940" s="31"/>
    </row>
    <row r="2941" spans="1:18" ht="15">
      <c r="A2941" s="31"/>
      <c r="B2941" s="31"/>
      <c r="Q2941" s="31"/>
      <c r="R2941" s="31"/>
    </row>
    <row r="2942" spans="1:18" ht="15">
      <c r="A2942" s="31"/>
      <c r="B2942" s="31"/>
      <c r="Q2942" s="31"/>
      <c r="R2942" s="31"/>
    </row>
    <row r="2943" spans="1:18" ht="15">
      <c r="A2943" s="31"/>
      <c r="B2943" s="31"/>
      <c r="Q2943" s="31"/>
      <c r="R2943" s="31"/>
    </row>
    <row r="2944" spans="1:18" ht="15">
      <c r="A2944" s="31"/>
      <c r="B2944" s="31"/>
      <c r="Q2944" s="31"/>
      <c r="R2944" s="31"/>
    </row>
    <row r="2945" spans="1:18" ht="15">
      <c r="A2945" s="31"/>
      <c r="B2945" s="31"/>
      <c r="Q2945" s="31"/>
      <c r="R2945" s="31"/>
    </row>
    <row r="2946" spans="1:18" ht="15">
      <c r="A2946" s="31"/>
      <c r="B2946" s="31"/>
      <c r="Q2946" s="31"/>
      <c r="R2946" s="31"/>
    </row>
    <row r="2947" spans="1:18" ht="15">
      <c r="A2947" s="31"/>
      <c r="B2947" s="31"/>
      <c r="Q2947" s="31"/>
      <c r="R2947" s="31"/>
    </row>
    <row r="2948" spans="1:18" ht="15">
      <c r="A2948" s="31"/>
      <c r="B2948" s="31"/>
      <c r="Q2948" s="31"/>
      <c r="R2948" s="31"/>
    </row>
    <row r="2949" spans="1:18" ht="15">
      <c r="A2949" s="31"/>
      <c r="B2949" s="31"/>
      <c r="Q2949" s="31"/>
      <c r="R2949" s="31"/>
    </row>
    <row r="2950" spans="1:18" ht="15">
      <c r="A2950" s="31"/>
      <c r="B2950" s="31"/>
      <c r="Q2950" s="31"/>
      <c r="R2950" s="31"/>
    </row>
    <row r="2951" spans="1:18" ht="15">
      <c r="A2951" s="31"/>
      <c r="B2951" s="31"/>
      <c r="Q2951" s="31"/>
      <c r="R2951" s="31"/>
    </row>
    <row r="2952" spans="1:18" ht="15">
      <c r="A2952" s="31"/>
      <c r="B2952" s="31"/>
      <c r="Q2952" s="31"/>
      <c r="R2952" s="31"/>
    </row>
    <row r="2953" spans="1:18" ht="15">
      <c r="A2953" s="31"/>
      <c r="B2953" s="31"/>
      <c r="Q2953" s="31"/>
      <c r="R2953" s="31"/>
    </row>
    <row r="2954" spans="1:18" ht="15">
      <c r="A2954" s="31"/>
      <c r="B2954" s="31"/>
      <c r="Q2954" s="31"/>
      <c r="R2954" s="31"/>
    </row>
    <row r="2955" spans="1:18" ht="15">
      <c r="A2955" s="31"/>
      <c r="B2955" s="31"/>
      <c r="Q2955" s="31"/>
      <c r="R2955" s="31"/>
    </row>
    <row r="2956" spans="1:18" ht="15">
      <c r="A2956" s="31"/>
      <c r="B2956" s="31"/>
      <c r="Q2956" s="31"/>
      <c r="R2956" s="31"/>
    </row>
    <row r="2957" spans="1:18" ht="15">
      <c r="A2957" s="31"/>
      <c r="B2957" s="31"/>
      <c r="Q2957" s="31"/>
      <c r="R2957" s="31"/>
    </row>
    <row r="2958" spans="1:18" ht="15">
      <c r="A2958" s="31"/>
      <c r="B2958" s="31"/>
      <c r="Q2958" s="31"/>
      <c r="R2958" s="31"/>
    </row>
    <row r="2959" spans="1:18" ht="15">
      <c r="A2959" s="31"/>
      <c r="B2959" s="31"/>
      <c r="Q2959" s="31"/>
      <c r="R2959" s="31"/>
    </row>
    <row r="2960" spans="1:18" ht="15">
      <c r="A2960" s="31"/>
      <c r="B2960" s="31"/>
      <c r="Q2960" s="31"/>
      <c r="R2960" s="31"/>
    </row>
    <row r="2961" spans="1:18" ht="15">
      <c r="A2961" s="31"/>
      <c r="B2961" s="31"/>
      <c r="Q2961" s="31"/>
      <c r="R2961" s="31"/>
    </row>
    <row r="2962" spans="1:18" ht="15">
      <c r="A2962" s="31"/>
      <c r="B2962" s="31"/>
      <c r="Q2962" s="31"/>
      <c r="R2962" s="31"/>
    </row>
    <row r="2963" spans="1:18" ht="15">
      <c r="A2963" s="31"/>
      <c r="B2963" s="31"/>
      <c r="Q2963" s="31"/>
      <c r="R2963" s="31"/>
    </row>
    <row r="2964" spans="1:18" ht="15">
      <c r="A2964" s="31"/>
      <c r="B2964" s="31"/>
      <c r="Q2964" s="31"/>
      <c r="R2964" s="31"/>
    </row>
    <row r="2965" spans="1:18" ht="15">
      <c r="A2965" s="31"/>
      <c r="B2965" s="31"/>
      <c r="Q2965" s="31"/>
      <c r="R2965" s="31"/>
    </row>
    <row r="2966" spans="1:18" ht="15">
      <c r="A2966" s="31"/>
      <c r="B2966" s="31"/>
      <c r="Q2966" s="31"/>
      <c r="R2966" s="31"/>
    </row>
    <row r="2967" spans="1:18" ht="15">
      <c r="A2967" s="31"/>
      <c r="B2967" s="31"/>
      <c r="Q2967" s="31"/>
      <c r="R2967" s="31"/>
    </row>
    <row r="2968" spans="1:18" ht="15">
      <c r="A2968" s="31"/>
      <c r="B2968" s="31"/>
      <c r="Q2968" s="31"/>
      <c r="R2968" s="31"/>
    </row>
    <row r="2969" spans="1:18" ht="15">
      <c r="A2969" s="31"/>
      <c r="B2969" s="31"/>
      <c r="Q2969" s="31"/>
      <c r="R2969" s="31"/>
    </row>
    <row r="2970" spans="1:18" ht="15">
      <c r="A2970" s="31"/>
      <c r="B2970" s="31"/>
      <c r="Q2970" s="31"/>
      <c r="R2970" s="31"/>
    </row>
    <row r="2971" spans="1:18" ht="15">
      <c r="A2971" s="31"/>
      <c r="B2971" s="31"/>
      <c r="Q2971" s="31"/>
      <c r="R2971" s="31"/>
    </row>
    <row r="2972" spans="1:18" ht="15">
      <c r="A2972" s="31"/>
      <c r="B2972" s="31"/>
      <c r="Q2972" s="31"/>
      <c r="R2972" s="31"/>
    </row>
    <row r="2973" spans="1:18" ht="15">
      <c r="A2973" s="31"/>
      <c r="B2973" s="31"/>
      <c r="Q2973" s="31"/>
      <c r="R2973" s="31"/>
    </row>
    <row r="2974" spans="1:18" ht="15">
      <c r="A2974" s="31"/>
      <c r="B2974" s="31"/>
      <c r="Q2974" s="31"/>
      <c r="R2974" s="31"/>
    </row>
    <row r="2975" spans="1:18" ht="15">
      <c r="A2975" s="31"/>
      <c r="B2975" s="31"/>
      <c r="Q2975" s="31"/>
      <c r="R2975" s="31"/>
    </row>
    <row r="2976" spans="1:18" ht="15">
      <c r="A2976" s="31"/>
      <c r="B2976" s="31"/>
      <c r="Q2976" s="31"/>
      <c r="R2976" s="31"/>
    </row>
    <row r="2977" spans="1:18" ht="15">
      <c r="A2977" s="31"/>
      <c r="B2977" s="31"/>
      <c r="Q2977" s="31"/>
      <c r="R2977" s="31"/>
    </row>
    <row r="2978" spans="1:18" ht="15">
      <c r="A2978" s="31"/>
      <c r="B2978" s="31"/>
      <c r="Q2978" s="31"/>
      <c r="R2978" s="31"/>
    </row>
    <row r="2979" spans="1:18" ht="15">
      <c r="A2979" s="31"/>
      <c r="B2979" s="31"/>
      <c r="Q2979" s="31"/>
      <c r="R2979" s="31"/>
    </row>
    <row r="2980" spans="1:18" ht="15">
      <c r="A2980" s="31"/>
      <c r="B2980" s="31"/>
      <c r="Q2980" s="31"/>
      <c r="R2980" s="31"/>
    </row>
    <row r="2981" spans="1:18" ht="15">
      <c r="A2981" s="31"/>
      <c r="B2981" s="31"/>
      <c r="Q2981" s="31"/>
      <c r="R2981" s="31"/>
    </row>
    <row r="2982" spans="1:18" ht="15">
      <c r="A2982" s="31"/>
      <c r="B2982" s="31"/>
      <c r="Q2982" s="31"/>
      <c r="R2982" s="31"/>
    </row>
    <row r="2983" spans="1:18" ht="15">
      <c r="A2983" s="31"/>
      <c r="B2983" s="31"/>
      <c r="Q2983" s="31"/>
      <c r="R2983" s="31"/>
    </row>
    <row r="2984" spans="1:18" ht="15">
      <c r="A2984" s="31"/>
      <c r="B2984" s="31"/>
      <c r="Q2984" s="31"/>
      <c r="R2984" s="31"/>
    </row>
    <row r="2985" spans="1:18" ht="15">
      <c r="A2985" s="31"/>
      <c r="B2985" s="31"/>
      <c r="Q2985" s="31"/>
      <c r="R2985" s="31"/>
    </row>
    <row r="2986" spans="1:18" ht="15">
      <c r="A2986" s="31"/>
      <c r="B2986" s="31"/>
      <c r="Q2986" s="31"/>
      <c r="R2986" s="31"/>
    </row>
    <row r="2987" spans="1:18" ht="15">
      <c r="A2987" s="31"/>
      <c r="B2987" s="31"/>
      <c r="Q2987" s="31"/>
      <c r="R2987" s="31"/>
    </row>
    <row r="2988" spans="1:18" ht="15">
      <c r="A2988" s="31"/>
      <c r="B2988" s="31"/>
      <c r="Q2988" s="31"/>
      <c r="R2988" s="31"/>
    </row>
    <row r="2989" spans="1:18" ht="15">
      <c r="A2989" s="31"/>
      <c r="B2989" s="31"/>
      <c r="Q2989" s="31"/>
      <c r="R2989" s="31"/>
    </row>
    <row r="2990" spans="1:18" ht="15">
      <c r="A2990" s="31"/>
      <c r="B2990" s="31"/>
      <c r="Q2990" s="31"/>
      <c r="R2990" s="31"/>
    </row>
    <row r="2991" spans="1:18" ht="15">
      <c r="A2991" s="31"/>
      <c r="B2991" s="31"/>
      <c r="Q2991" s="31"/>
      <c r="R2991" s="31"/>
    </row>
    <row r="2992" spans="1:18" ht="15">
      <c r="A2992" s="31"/>
      <c r="B2992" s="31"/>
      <c r="Q2992" s="31"/>
      <c r="R2992" s="31"/>
    </row>
    <row r="2993" spans="1:18" ht="15">
      <c r="A2993" s="31"/>
      <c r="B2993" s="31"/>
      <c r="Q2993" s="31"/>
      <c r="R2993" s="31"/>
    </row>
    <row r="2994" spans="1:18" ht="15">
      <c r="A2994" s="31"/>
      <c r="B2994" s="31"/>
      <c r="Q2994" s="31"/>
      <c r="R2994" s="31"/>
    </row>
    <row r="2995" spans="1:18" ht="15">
      <c r="A2995" s="31"/>
      <c r="B2995" s="31"/>
      <c r="Q2995" s="31"/>
      <c r="R2995" s="31"/>
    </row>
    <row r="2996" spans="1:18" ht="15">
      <c r="A2996" s="31"/>
      <c r="B2996" s="31"/>
      <c r="Q2996" s="31"/>
      <c r="R2996" s="31"/>
    </row>
    <row r="2997" spans="1:18" ht="15">
      <c r="A2997" s="31"/>
      <c r="B2997" s="31"/>
      <c r="Q2997" s="31"/>
      <c r="R2997" s="31"/>
    </row>
    <row r="2998" spans="1:18" ht="15">
      <c r="A2998" s="31"/>
      <c r="B2998" s="31"/>
      <c r="Q2998" s="31"/>
      <c r="R2998" s="31"/>
    </row>
    <row r="2999" spans="1:18" ht="15">
      <c r="A2999" s="31"/>
      <c r="B2999" s="31"/>
      <c r="Q2999" s="31"/>
      <c r="R2999" s="31"/>
    </row>
    <row r="3000" spans="1:18" ht="15">
      <c r="A3000" s="31"/>
      <c r="B3000" s="31"/>
      <c r="Q3000" s="31"/>
      <c r="R3000" s="31"/>
    </row>
    <row r="3001" spans="1:18" ht="15">
      <c r="A3001" s="31"/>
      <c r="B3001" s="31"/>
      <c r="Q3001" s="31"/>
      <c r="R3001" s="31"/>
    </row>
    <row r="3002" spans="1:18" ht="15">
      <c r="A3002" s="31"/>
      <c r="B3002" s="31"/>
      <c r="Q3002" s="31"/>
      <c r="R3002" s="31"/>
    </row>
    <row r="3003" spans="1:18" ht="15">
      <c r="A3003" s="31"/>
      <c r="B3003" s="31"/>
      <c r="Q3003" s="31"/>
      <c r="R3003" s="31"/>
    </row>
    <row r="3004" spans="1:18" ht="15">
      <c r="A3004" s="31"/>
      <c r="B3004" s="31"/>
      <c r="Q3004" s="31"/>
      <c r="R3004" s="31"/>
    </row>
    <row r="3005" spans="1:18" ht="15">
      <c r="A3005" s="31"/>
      <c r="B3005" s="31"/>
      <c r="Q3005" s="31"/>
      <c r="R3005" s="31"/>
    </row>
    <row r="3006" spans="1:18" ht="15">
      <c r="A3006" s="31"/>
      <c r="B3006" s="31"/>
      <c r="Q3006" s="31"/>
      <c r="R3006" s="31"/>
    </row>
    <row r="3007" spans="1:18" ht="15">
      <c r="A3007" s="31"/>
      <c r="B3007" s="31"/>
      <c r="Q3007" s="31"/>
      <c r="R3007" s="31"/>
    </row>
    <row r="3008" spans="1:18" ht="15">
      <c r="A3008" s="31"/>
      <c r="B3008" s="31"/>
      <c r="Q3008" s="31"/>
      <c r="R3008" s="31"/>
    </row>
    <row r="3009" spans="1:18" ht="15">
      <c r="A3009" s="31"/>
      <c r="B3009" s="31"/>
      <c r="Q3009" s="31"/>
      <c r="R3009" s="31"/>
    </row>
    <row r="3010" spans="1:18" ht="15">
      <c r="A3010" s="31"/>
      <c r="B3010" s="31"/>
      <c r="Q3010" s="31"/>
      <c r="R3010" s="31"/>
    </row>
    <row r="3011" spans="1:18" ht="15">
      <c r="A3011" s="31"/>
      <c r="B3011" s="31"/>
      <c r="Q3011" s="31"/>
      <c r="R3011" s="31"/>
    </row>
    <row r="3012" spans="1:18" ht="15">
      <c r="A3012" s="31"/>
      <c r="B3012" s="31"/>
      <c r="Q3012" s="31"/>
      <c r="R3012" s="31"/>
    </row>
    <row r="3013" spans="1:18" ht="15">
      <c r="A3013" s="31"/>
      <c r="B3013" s="31"/>
      <c r="Q3013" s="31"/>
      <c r="R3013" s="31"/>
    </row>
    <row r="3014" spans="1:18" ht="15">
      <c r="A3014" s="31"/>
      <c r="B3014" s="31"/>
      <c r="Q3014" s="31"/>
      <c r="R3014" s="31"/>
    </row>
    <row r="3015" spans="1:18" ht="15">
      <c r="A3015" s="31"/>
      <c r="B3015" s="31"/>
      <c r="Q3015" s="31"/>
      <c r="R3015" s="31"/>
    </row>
    <row r="3016" spans="1:18" ht="15">
      <c r="A3016" s="31"/>
      <c r="B3016" s="31"/>
      <c r="Q3016" s="31"/>
      <c r="R3016" s="31"/>
    </row>
    <row r="3017" spans="1:18" ht="15">
      <c r="A3017" s="31"/>
      <c r="B3017" s="31"/>
      <c r="Q3017" s="31"/>
      <c r="R3017" s="31"/>
    </row>
    <row r="3018" spans="1:18" ht="15">
      <c r="A3018" s="31"/>
      <c r="B3018" s="31"/>
      <c r="Q3018" s="31"/>
      <c r="R3018" s="31"/>
    </row>
    <row r="3019" spans="1:18" ht="15">
      <c r="A3019" s="31"/>
      <c r="B3019" s="31"/>
      <c r="Q3019" s="31"/>
      <c r="R3019" s="31"/>
    </row>
    <row r="3020" spans="1:18" ht="15">
      <c r="A3020" s="31"/>
      <c r="B3020" s="31"/>
      <c r="Q3020" s="31"/>
      <c r="R3020" s="31"/>
    </row>
    <row r="3021" spans="1:18" ht="15">
      <c r="A3021" s="31"/>
      <c r="B3021" s="31"/>
      <c r="Q3021" s="31"/>
      <c r="R3021" s="31"/>
    </row>
    <row r="3022" spans="1:18" ht="15">
      <c r="A3022" s="31"/>
      <c r="B3022" s="31"/>
      <c r="Q3022" s="31"/>
      <c r="R3022" s="31"/>
    </row>
    <row r="3023" spans="1:18" ht="15">
      <c r="A3023" s="31"/>
      <c r="B3023" s="31"/>
      <c r="Q3023" s="31"/>
      <c r="R3023" s="31"/>
    </row>
    <row r="3024" spans="1:18" ht="15">
      <c r="A3024" s="31"/>
      <c r="B3024" s="31"/>
      <c r="Q3024" s="31"/>
      <c r="R3024" s="31"/>
    </row>
    <row r="3025" spans="1:18" ht="15">
      <c r="A3025" s="31"/>
      <c r="B3025" s="31"/>
      <c r="Q3025" s="31"/>
      <c r="R3025" s="31"/>
    </row>
    <row r="3026" spans="1:18" ht="15">
      <c r="A3026" s="31"/>
      <c r="B3026" s="31"/>
      <c r="Q3026" s="31"/>
      <c r="R3026" s="31"/>
    </row>
    <row r="3027" spans="1:18" ht="15">
      <c r="A3027" s="31"/>
      <c r="B3027" s="31"/>
      <c r="Q3027" s="31"/>
      <c r="R3027" s="31"/>
    </row>
    <row r="3028" spans="1:18" ht="15">
      <c r="A3028" s="31"/>
      <c r="B3028" s="31"/>
      <c r="Q3028" s="31"/>
      <c r="R3028" s="31"/>
    </row>
    <row r="3029" spans="1:18" ht="15">
      <c r="A3029" s="31"/>
      <c r="B3029" s="31"/>
      <c r="Q3029" s="31"/>
      <c r="R3029" s="31"/>
    </row>
    <row r="3030" spans="1:18" ht="15">
      <c r="A3030" s="31"/>
      <c r="B3030" s="31"/>
      <c r="Q3030" s="31"/>
      <c r="R3030" s="31"/>
    </row>
    <row r="3031" spans="1:18" ht="15">
      <c r="A3031" s="31"/>
      <c r="B3031" s="31"/>
      <c r="Q3031" s="31"/>
      <c r="R3031" s="31"/>
    </row>
    <row r="3032" spans="1:18" ht="15">
      <c r="A3032" s="31"/>
      <c r="B3032" s="31"/>
      <c r="Q3032" s="31"/>
      <c r="R3032" s="31"/>
    </row>
    <row r="3033" spans="1:18" ht="15">
      <c r="A3033" s="31"/>
      <c r="B3033" s="31"/>
      <c r="Q3033" s="31"/>
      <c r="R3033" s="31"/>
    </row>
    <row r="3034" spans="1:18" ht="15">
      <c r="A3034" s="31"/>
      <c r="B3034" s="31"/>
      <c r="Q3034" s="31"/>
      <c r="R3034" s="31"/>
    </row>
    <row r="3035" spans="1:18" ht="15">
      <c r="A3035" s="31"/>
      <c r="B3035" s="31"/>
      <c r="Q3035" s="31"/>
      <c r="R3035" s="31"/>
    </row>
    <row r="3036" spans="1:18" ht="15">
      <c r="A3036" s="31"/>
      <c r="B3036" s="31"/>
      <c r="Q3036" s="31"/>
      <c r="R3036" s="31"/>
    </row>
    <row r="3037" spans="1:18" ht="15">
      <c r="A3037" s="31"/>
      <c r="B3037" s="31"/>
      <c r="Q3037" s="31"/>
      <c r="R3037" s="31"/>
    </row>
    <row r="3038" spans="1:18" ht="15">
      <c r="A3038" s="31"/>
      <c r="B3038" s="31"/>
      <c r="Q3038" s="31"/>
      <c r="R3038" s="31"/>
    </row>
    <row r="3039" spans="1:18" ht="15">
      <c r="A3039" s="31"/>
      <c r="B3039" s="31"/>
      <c r="Q3039" s="31"/>
      <c r="R3039" s="31"/>
    </row>
    <row r="3040" spans="1:18" ht="15">
      <c r="A3040" s="31"/>
      <c r="B3040" s="31"/>
      <c r="Q3040" s="31"/>
      <c r="R3040" s="31"/>
    </row>
    <row r="3041" spans="1:18" ht="15">
      <c r="A3041" s="31"/>
      <c r="B3041" s="31"/>
      <c r="Q3041" s="31"/>
      <c r="R3041" s="31"/>
    </row>
    <row r="3042" spans="1:18" ht="15">
      <c r="A3042" s="31"/>
      <c r="B3042" s="31"/>
      <c r="Q3042" s="31"/>
      <c r="R3042" s="31"/>
    </row>
    <row r="3043" spans="1:18" ht="15">
      <c r="A3043" s="31"/>
      <c r="B3043" s="31"/>
      <c r="Q3043" s="31"/>
      <c r="R3043" s="31"/>
    </row>
    <row r="3044" spans="1:18" ht="15">
      <c r="A3044" s="31"/>
      <c r="B3044" s="31"/>
      <c r="Q3044" s="31"/>
      <c r="R3044" s="31"/>
    </row>
    <row r="3045" spans="1:18" ht="15">
      <c r="A3045" s="31"/>
      <c r="B3045" s="31"/>
      <c r="Q3045" s="31"/>
      <c r="R3045" s="31"/>
    </row>
    <row r="3046" spans="1:18" ht="15">
      <c r="A3046" s="31"/>
      <c r="B3046" s="31"/>
      <c r="Q3046" s="31"/>
      <c r="R3046" s="31"/>
    </row>
    <row r="3047" spans="1:18" ht="15">
      <c r="A3047" s="31"/>
      <c r="B3047" s="31"/>
      <c r="Q3047" s="31"/>
      <c r="R3047" s="31"/>
    </row>
    <row r="3048" spans="1:18" ht="15">
      <c r="A3048" s="31"/>
      <c r="B3048" s="31"/>
      <c r="Q3048" s="31"/>
      <c r="R3048" s="31"/>
    </row>
    <row r="3049" spans="1:18" ht="15">
      <c r="A3049" s="31"/>
      <c r="B3049" s="31"/>
      <c r="Q3049" s="31"/>
      <c r="R3049" s="31"/>
    </row>
    <row r="3050" spans="1:18" ht="15">
      <c r="A3050" s="31"/>
      <c r="B3050" s="31"/>
      <c r="Q3050" s="31"/>
      <c r="R3050" s="31"/>
    </row>
    <row r="3051" spans="1:18" ht="15">
      <c r="A3051" s="31"/>
      <c r="B3051" s="31"/>
      <c r="Q3051" s="31"/>
      <c r="R3051" s="31"/>
    </row>
    <row r="3052" spans="1:18" ht="15">
      <c r="A3052" s="31"/>
      <c r="B3052" s="31"/>
      <c r="Q3052" s="31"/>
      <c r="R3052" s="31"/>
    </row>
    <row r="3053" spans="1:18" ht="15">
      <c r="A3053" s="31"/>
      <c r="B3053" s="31"/>
      <c r="Q3053" s="31"/>
      <c r="R3053" s="31"/>
    </row>
    <row r="3054" spans="1:18" ht="15">
      <c r="A3054" s="31"/>
      <c r="B3054" s="31"/>
      <c r="Q3054" s="31"/>
      <c r="R3054" s="31"/>
    </row>
    <row r="3055" spans="1:18" ht="15">
      <c r="A3055" s="31"/>
      <c r="B3055" s="31"/>
      <c r="Q3055" s="31"/>
      <c r="R3055" s="31"/>
    </row>
    <row r="3056" spans="1:18" ht="15">
      <c r="A3056" s="31"/>
      <c r="B3056" s="31"/>
      <c r="Q3056" s="31"/>
      <c r="R3056" s="31"/>
    </row>
    <row r="3057" spans="1:18" ht="15">
      <c r="A3057" s="31"/>
      <c r="B3057" s="31"/>
      <c r="Q3057" s="31"/>
      <c r="R3057" s="31"/>
    </row>
    <row r="3058" spans="1:18" ht="15">
      <c r="A3058" s="31"/>
      <c r="B3058" s="31"/>
      <c r="Q3058" s="31"/>
      <c r="R3058" s="31"/>
    </row>
    <row r="3059" spans="1:18" ht="15">
      <c r="A3059" s="31"/>
      <c r="B3059" s="31"/>
      <c r="Q3059" s="31"/>
      <c r="R3059" s="31"/>
    </row>
    <row r="3060" spans="1:18" ht="15">
      <c r="A3060" s="31"/>
      <c r="B3060" s="31"/>
      <c r="Q3060" s="31"/>
      <c r="R3060" s="31"/>
    </row>
    <row r="3061" spans="1:18" ht="15">
      <c r="A3061" s="31"/>
      <c r="B3061" s="31"/>
      <c r="Q3061" s="31"/>
      <c r="R3061" s="31"/>
    </row>
    <row r="3062" spans="1:18" ht="15">
      <c r="A3062" s="31"/>
      <c r="B3062" s="31"/>
      <c r="Q3062" s="31"/>
      <c r="R3062" s="31"/>
    </row>
    <row r="3063" spans="1:18" ht="15">
      <c r="A3063" s="31"/>
      <c r="B3063" s="31"/>
      <c r="Q3063" s="31"/>
      <c r="R3063" s="31"/>
    </row>
    <row r="3064" spans="1:18" ht="15">
      <c r="A3064" s="31"/>
      <c r="B3064" s="31"/>
      <c r="Q3064" s="31"/>
      <c r="R3064" s="31"/>
    </row>
    <row r="3065" spans="1:18" ht="15">
      <c r="A3065" s="31"/>
      <c r="B3065" s="31"/>
      <c r="Q3065" s="31"/>
      <c r="R3065" s="31"/>
    </row>
    <row r="3066" spans="1:18" ht="15">
      <c r="A3066" s="31"/>
      <c r="B3066" s="31"/>
      <c r="Q3066" s="31"/>
      <c r="R3066" s="31"/>
    </row>
    <row r="3067" spans="1:18" ht="15">
      <c r="A3067" s="31"/>
      <c r="B3067" s="31"/>
      <c r="Q3067" s="31"/>
      <c r="R3067" s="31"/>
    </row>
    <row r="3068" spans="1:18" ht="15">
      <c r="A3068" s="31"/>
      <c r="B3068" s="31"/>
      <c r="Q3068" s="31"/>
      <c r="R3068" s="31"/>
    </row>
    <row r="3069" spans="1:18" ht="15">
      <c r="A3069" s="31"/>
      <c r="B3069" s="31"/>
      <c r="Q3069" s="31"/>
      <c r="R3069" s="31"/>
    </row>
    <row r="3070" spans="1:18" ht="15">
      <c r="A3070" s="31"/>
      <c r="B3070" s="31"/>
      <c r="Q3070" s="31"/>
      <c r="R3070" s="31"/>
    </row>
    <row r="3071" spans="1:18" ht="15">
      <c r="A3071" s="31"/>
      <c r="B3071" s="31"/>
      <c r="Q3071" s="31"/>
      <c r="R3071" s="31"/>
    </row>
    <row r="3072" spans="1:18" ht="15">
      <c r="A3072" s="31"/>
      <c r="B3072" s="31"/>
      <c r="Q3072" s="31"/>
      <c r="R3072" s="31"/>
    </row>
    <row r="3073" spans="1:18" ht="15">
      <c r="A3073" s="31"/>
      <c r="B3073" s="31"/>
      <c r="Q3073" s="31"/>
      <c r="R3073" s="31"/>
    </row>
    <row r="3074" spans="1:18" ht="15">
      <c r="A3074" s="31"/>
      <c r="B3074" s="31"/>
      <c r="Q3074" s="31"/>
      <c r="R3074" s="31"/>
    </row>
    <row r="3075" spans="1:18" ht="15">
      <c r="A3075" s="31"/>
      <c r="B3075" s="31"/>
      <c r="Q3075" s="31"/>
      <c r="R3075" s="31"/>
    </row>
    <row r="3076" spans="1:18" ht="15">
      <c r="A3076" s="31"/>
      <c r="B3076" s="31"/>
      <c r="Q3076" s="31"/>
      <c r="R3076" s="31"/>
    </row>
    <row r="3077" spans="1:18" ht="15">
      <c r="A3077" s="31"/>
      <c r="B3077" s="31"/>
      <c r="Q3077" s="31"/>
      <c r="R3077" s="31"/>
    </row>
    <row r="3078" spans="1:18" ht="15">
      <c r="A3078" s="31"/>
      <c r="B3078" s="31"/>
      <c r="Q3078" s="31"/>
      <c r="R3078" s="31"/>
    </row>
    <row r="3079" spans="1:18" ht="15">
      <c r="A3079" s="31"/>
      <c r="B3079" s="31"/>
      <c r="Q3079" s="31"/>
      <c r="R3079" s="31"/>
    </row>
    <row r="3080" spans="1:18" ht="15">
      <c r="A3080" s="31"/>
      <c r="B3080" s="31"/>
      <c r="Q3080" s="31"/>
      <c r="R3080" s="31"/>
    </row>
    <row r="3081" spans="1:18" ht="15">
      <c r="A3081" s="31"/>
      <c r="B3081" s="31"/>
      <c r="Q3081" s="31"/>
      <c r="R3081" s="31"/>
    </row>
    <row r="3082" spans="1:18" ht="15">
      <c r="A3082" s="31"/>
      <c r="B3082" s="31"/>
      <c r="Q3082" s="31"/>
      <c r="R3082" s="31"/>
    </row>
    <row r="3083" spans="1:18" ht="15">
      <c r="A3083" s="31"/>
      <c r="B3083" s="31"/>
      <c r="Q3083" s="31"/>
      <c r="R3083" s="31"/>
    </row>
    <row r="3084" spans="1:18" ht="15">
      <c r="A3084" s="31"/>
      <c r="B3084" s="31"/>
      <c r="Q3084" s="31"/>
      <c r="R3084" s="31"/>
    </row>
    <row r="3085" spans="1:18" ht="15">
      <c r="A3085" s="31"/>
      <c r="B3085" s="31"/>
      <c r="Q3085" s="31"/>
      <c r="R3085" s="31"/>
    </row>
    <row r="3086" spans="1:18" ht="15">
      <c r="A3086" s="31"/>
      <c r="B3086" s="31"/>
      <c r="Q3086" s="31"/>
      <c r="R3086" s="31"/>
    </row>
    <row r="3087" spans="1:18" ht="15">
      <c r="A3087" s="31"/>
      <c r="B3087" s="31"/>
      <c r="Q3087" s="31"/>
      <c r="R3087" s="31"/>
    </row>
    <row r="3088" spans="1:18" ht="15">
      <c r="A3088" s="31"/>
      <c r="B3088" s="31"/>
      <c r="Q3088" s="31"/>
      <c r="R3088" s="31"/>
    </row>
    <row r="3089" spans="1:18" ht="15">
      <c r="A3089" s="31"/>
      <c r="B3089" s="31"/>
      <c r="Q3089" s="31"/>
      <c r="R3089" s="31"/>
    </row>
    <row r="3090" spans="1:18" ht="15">
      <c r="A3090" s="31"/>
      <c r="B3090" s="31"/>
      <c r="Q3090" s="31"/>
      <c r="R3090" s="31"/>
    </row>
    <row r="3091" spans="1:18" ht="15">
      <c r="A3091" s="31"/>
      <c r="B3091" s="31"/>
      <c r="Q3091" s="31"/>
      <c r="R3091" s="31"/>
    </row>
    <row r="3092" spans="1:18" ht="15">
      <c r="A3092" s="31"/>
      <c r="B3092" s="31"/>
      <c r="Q3092" s="31"/>
      <c r="R3092" s="31"/>
    </row>
    <row r="3093" spans="1:18" ht="15">
      <c r="A3093" s="31"/>
      <c r="B3093" s="31"/>
      <c r="Q3093" s="31"/>
      <c r="R3093" s="31"/>
    </row>
    <row r="3094" spans="1:18" ht="15">
      <c r="A3094" s="31"/>
      <c r="B3094" s="31"/>
      <c r="Q3094" s="31"/>
      <c r="R3094" s="31"/>
    </row>
    <row r="3095" spans="1:18" ht="15">
      <c r="A3095" s="31"/>
      <c r="B3095" s="31"/>
      <c r="Q3095" s="31"/>
      <c r="R3095" s="31"/>
    </row>
    <row r="3096" spans="1:18" ht="15">
      <c r="A3096" s="31"/>
      <c r="B3096" s="31"/>
      <c r="Q3096" s="31"/>
      <c r="R3096" s="31"/>
    </row>
    <row r="3097" spans="1:18" ht="15">
      <c r="A3097" s="31"/>
      <c r="B3097" s="31"/>
      <c r="Q3097" s="31"/>
      <c r="R3097" s="31"/>
    </row>
    <row r="3098" spans="1:18" ht="15">
      <c r="A3098" s="31"/>
      <c r="B3098" s="31"/>
      <c r="Q3098" s="31"/>
      <c r="R3098" s="31"/>
    </row>
    <row r="3099" spans="1:18" ht="15">
      <c r="A3099" s="31"/>
      <c r="B3099" s="31"/>
      <c r="Q3099" s="31"/>
      <c r="R3099" s="31"/>
    </row>
    <row r="3100" spans="1:18" ht="15">
      <c r="A3100" s="31"/>
      <c r="B3100" s="31"/>
      <c r="Q3100" s="31"/>
      <c r="R3100" s="31"/>
    </row>
    <row r="3101" spans="1:18" ht="15">
      <c r="A3101" s="31"/>
      <c r="B3101" s="31"/>
      <c r="Q3101" s="31"/>
      <c r="R3101" s="31"/>
    </row>
    <row r="3102" spans="1:18" ht="15">
      <c r="A3102" s="31"/>
      <c r="B3102" s="31"/>
      <c r="Q3102" s="31"/>
      <c r="R3102" s="31"/>
    </row>
    <row r="3103" spans="1:18" ht="15">
      <c r="A3103" s="31"/>
      <c r="B3103" s="31"/>
      <c r="Q3103" s="31"/>
      <c r="R3103" s="31"/>
    </row>
    <row r="3104" spans="1:18" ht="15">
      <c r="A3104" s="31"/>
      <c r="B3104" s="31"/>
      <c r="Q3104" s="31"/>
      <c r="R3104" s="31"/>
    </row>
    <row r="3105" spans="1:18" ht="15">
      <c r="A3105" s="31"/>
      <c r="B3105" s="31"/>
      <c r="Q3105" s="31"/>
      <c r="R3105" s="31"/>
    </row>
    <row r="3106" spans="1:18" ht="15">
      <c r="A3106" s="31"/>
      <c r="B3106" s="31"/>
      <c r="Q3106" s="31"/>
      <c r="R3106" s="31"/>
    </row>
    <row r="3107" spans="1:18" ht="15">
      <c r="A3107" s="31"/>
      <c r="B3107" s="31"/>
      <c r="Q3107" s="31"/>
      <c r="R3107" s="31"/>
    </row>
    <row r="3108" spans="1:18" ht="15">
      <c r="A3108" s="31"/>
      <c r="B3108" s="31"/>
      <c r="Q3108" s="31"/>
      <c r="R3108" s="31"/>
    </row>
    <row r="3109" spans="1:18" ht="15">
      <c r="A3109" s="31"/>
      <c r="B3109" s="31"/>
      <c r="Q3109" s="31"/>
      <c r="R3109" s="31"/>
    </row>
    <row r="3110" spans="1:18" ht="15">
      <c r="A3110" s="31"/>
      <c r="B3110" s="31"/>
      <c r="Q3110" s="31"/>
      <c r="R3110" s="31"/>
    </row>
    <row r="3111" spans="1:18" ht="15">
      <c r="A3111" s="31"/>
      <c r="B3111" s="31"/>
      <c r="Q3111" s="31"/>
      <c r="R3111" s="31"/>
    </row>
    <row r="3112" spans="1:18" ht="15">
      <c r="A3112" s="31"/>
      <c r="B3112" s="31"/>
      <c r="Q3112" s="31"/>
      <c r="R3112" s="31"/>
    </row>
    <row r="3113" spans="1:18" ht="15">
      <c r="A3113" s="31"/>
      <c r="B3113" s="31"/>
      <c r="Q3113" s="31"/>
      <c r="R3113" s="31"/>
    </row>
    <row r="3114" spans="1:18" ht="15">
      <c r="A3114" s="31"/>
      <c r="B3114" s="31"/>
      <c r="Q3114" s="31"/>
      <c r="R3114" s="31"/>
    </row>
    <row r="3115" spans="1:18" ht="15">
      <c r="A3115" s="31"/>
      <c r="B3115" s="31"/>
      <c r="Q3115" s="31"/>
      <c r="R3115" s="31"/>
    </row>
    <row r="3116" spans="1:18" ht="15">
      <c r="A3116" s="31"/>
      <c r="B3116" s="31"/>
      <c r="Q3116" s="31"/>
      <c r="R3116" s="31"/>
    </row>
    <row r="3117" spans="1:18" ht="15">
      <c r="A3117" s="31"/>
      <c r="B3117" s="31"/>
      <c r="Q3117" s="31"/>
      <c r="R3117" s="31"/>
    </row>
    <row r="3118" spans="1:18" ht="15">
      <c r="A3118" s="31"/>
      <c r="B3118" s="31"/>
      <c r="Q3118" s="31"/>
      <c r="R3118" s="31"/>
    </row>
    <row r="3119" spans="1:18" ht="15">
      <c r="A3119" s="31"/>
      <c r="B3119" s="31"/>
      <c r="Q3119" s="31"/>
      <c r="R3119" s="31"/>
    </row>
    <row r="3120" spans="1:18" ht="15">
      <c r="A3120" s="31"/>
      <c r="B3120" s="31"/>
      <c r="Q3120" s="31"/>
      <c r="R3120" s="31"/>
    </row>
    <row r="3121" spans="1:18" ht="15">
      <c r="A3121" s="31"/>
      <c r="B3121" s="31"/>
      <c r="Q3121" s="31"/>
      <c r="R3121" s="31"/>
    </row>
    <row r="3122" spans="1:18" ht="15">
      <c r="A3122" s="31"/>
      <c r="B3122" s="31"/>
      <c r="Q3122" s="31"/>
      <c r="R3122" s="31"/>
    </row>
    <row r="3123" spans="1:18" ht="15">
      <c r="A3123" s="31"/>
      <c r="B3123" s="31"/>
      <c r="Q3123" s="31"/>
      <c r="R3123" s="31"/>
    </row>
    <row r="3124" spans="1:18" ht="15">
      <c r="A3124" s="31"/>
      <c r="B3124" s="31"/>
      <c r="Q3124" s="31"/>
      <c r="R3124" s="31"/>
    </row>
    <row r="3125" spans="1:18" ht="15">
      <c r="A3125" s="31"/>
      <c r="B3125" s="31"/>
      <c r="Q3125" s="31"/>
      <c r="R3125" s="31"/>
    </row>
    <row r="3126" spans="1:18" ht="15">
      <c r="A3126" s="31"/>
      <c r="B3126" s="31"/>
      <c r="Q3126" s="31"/>
      <c r="R3126" s="31"/>
    </row>
    <row r="3127" spans="1:18" ht="15">
      <c r="A3127" s="31"/>
      <c r="B3127" s="31"/>
      <c r="Q3127" s="31"/>
      <c r="R3127" s="31"/>
    </row>
    <row r="3128" spans="1:18" ht="15">
      <c r="A3128" s="31"/>
      <c r="B3128" s="31"/>
      <c r="Q3128" s="31"/>
      <c r="R3128" s="31"/>
    </row>
    <row r="3129" spans="1:18" ht="15">
      <c r="A3129" s="31"/>
      <c r="B3129" s="31"/>
      <c r="Q3129" s="31"/>
      <c r="R3129" s="31"/>
    </row>
    <row r="3130" spans="1:18" ht="15">
      <c r="A3130" s="31"/>
      <c r="B3130" s="31"/>
      <c r="Q3130" s="31"/>
      <c r="R3130" s="31"/>
    </row>
    <row r="3131" spans="1:18" ht="15">
      <c r="A3131" s="31"/>
      <c r="B3131" s="31"/>
      <c r="Q3131" s="31"/>
      <c r="R3131" s="31"/>
    </row>
    <row r="3132" spans="1:18" ht="15">
      <c r="A3132" s="31"/>
      <c r="B3132" s="31"/>
      <c r="Q3132" s="31"/>
      <c r="R3132" s="31"/>
    </row>
    <row r="3133" spans="1:18" ht="15">
      <c r="A3133" s="31"/>
      <c r="B3133" s="31"/>
      <c r="Q3133" s="31"/>
      <c r="R3133" s="31"/>
    </row>
    <row r="3134" spans="1:18" ht="15">
      <c r="A3134" s="31"/>
      <c r="B3134" s="31"/>
      <c r="Q3134" s="31"/>
      <c r="R3134" s="31"/>
    </row>
    <row r="3135" spans="1:18" ht="15">
      <c r="A3135" s="31"/>
      <c r="B3135" s="31"/>
      <c r="Q3135" s="31"/>
      <c r="R3135" s="31"/>
    </row>
    <row r="3136" spans="1:18" ht="15">
      <c r="A3136" s="31"/>
      <c r="B3136" s="31"/>
      <c r="Q3136" s="31"/>
      <c r="R3136" s="31"/>
    </row>
    <row r="3137" spans="1:18" ht="15">
      <c r="A3137" s="31"/>
      <c r="B3137" s="31"/>
      <c r="Q3137" s="31"/>
      <c r="R3137" s="31"/>
    </row>
    <row r="3138" spans="1:18" ht="15">
      <c r="A3138" s="31"/>
      <c r="B3138" s="31"/>
      <c r="Q3138" s="31"/>
      <c r="R3138" s="31"/>
    </row>
    <row r="3139" spans="1:18" ht="15">
      <c r="A3139" s="31"/>
      <c r="B3139" s="31"/>
      <c r="Q3139" s="31"/>
      <c r="R3139" s="31"/>
    </row>
    <row r="3140" spans="1:18" ht="15">
      <c r="A3140" s="31"/>
      <c r="B3140" s="31"/>
      <c r="Q3140" s="31"/>
      <c r="R3140" s="31"/>
    </row>
    <row r="3141" spans="1:18" ht="15">
      <c r="A3141" s="31"/>
      <c r="B3141" s="31"/>
      <c r="Q3141" s="31"/>
      <c r="R3141" s="31"/>
    </row>
    <row r="3142" spans="1:18" ht="15">
      <c r="A3142" s="31"/>
      <c r="B3142" s="31"/>
      <c r="Q3142" s="31"/>
      <c r="R3142" s="31"/>
    </row>
    <row r="3143" spans="1:18" ht="15">
      <c r="A3143" s="31"/>
      <c r="B3143" s="31"/>
      <c r="Q3143" s="31"/>
      <c r="R3143" s="31"/>
    </row>
    <row r="3144" spans="1:18" ht="15">
      <c r="A3144" s="31"/>
      <c r="B3144" s="31"/>
      <c r="Q3144" s="31"/>
      <c r="R3144" s="31"/>
    </row>
    <row r="3145" spans="1:18" ht="15">
      <c r="A3145" s="31"/>
      <c r="B3145" s="31"/>
      <c r="Q3145" s="31"/>
      <c r="R3145" s="31"/>
    </row>
    <row r="3146" spans="1:18" ht="15">
      <c r="A3146" s="31"/>
      <c r="B3146" s="31"/>
      <c r="Q3146" s="31"/>
      <c r="R3146" s="31"/>
    </row>
    <row r="3147" spans="1:18" ht="15">
      <c r="A3147" s="31"/>
      <c r="B3147" s="31"/>
      <c r="Q3147" s="31"/>
      <c r="R3147" s="31"/>
    </row>
    <row r="3148" spans="1:18" ht="15">
      <c r="A3148" s="31"/>
      <c r="B3148" s="31"/>
      <c r="Q3148" s="31"/>
      <c r="R3148" s="31"/>
    </row>
    <row r="3149" spans="1:18" ht="15">
      <c r="A3149" s="31"/>
      <c r="B3149" s="31"/>
      <c r="Q3149" s="31"/>
      <c r="R3149" s="31"/>
    </row>
    <row r="3150" spans="1:18" ht="15">
      <c r="A3150" s="31"/>
      <c r="B3150" s="31"/>
      <c r="Q3150" s="31"/>
      <c r="R3150" s="31"/>
    </row>
    <row r="3151" spans="1:18" ht="15">
      <c r="A3151" s="31"/>
      <c r="B3151" s="31"/>
      <c r="Q3151" s="31"/>
      <c r="R3151" s="31"/>
    </row>
    <row r="3152" spans="1:18" ht="15">
      <c r="A3152" s="31"/>
      <c r="B3152" s="31"/>
      <c r="Q3152" s="31"/>
      <c r="R3152" s="31"/>
    </row>
    <row r="3153" spans="1:18" ht="15">
      <c r="A3153" s="31"/>
      <c r="B3153" s="31"/>
      <c r="Q3153" s="31"/>
      <c r="R3153" s="31"/>
    </row>
    <row r="3154" spans="1:18" ht="15">
      <c r="A3154" s="31"/>
      <c r="B3154" s="31"/>
      <c r="Q3154" s="31"/>
      <c r="R3154" s="31"/>
    </row>
    <row r="3155" spans="1:18" ht="15">
      <c r="A3155" s="31"/>
      <c r="B3155" s="31"/>
      <c r="Q3155" s="31"/>
      <c r="R3155" s="31"/>
    </row>
    <row r="3156" spans="1:18" ht="15">
      <c r="A3156" s="31"/>
      <c r="B3156" s="31"/>
      <c r="Q3156" s="31"/>
      <c r="R3156" s="31"/>
    </row>
    <row r="3157" spans="1:18" ht="15">
      <c r="A3157" s="31"/>
      <c r="B3157" s="31"/>
      <c r="Q3157" s="31"/>
      <c r="R3157" s="31"/>
    </row>
    <row r="3158" spans="1:18" ht="15">
      <c r="A3158" s="31"/>
      <c r="B3158" s="31"/>
      <c r="Q3158" s="31"/>
      <c r="R3158" s="31"/>
    </row>
    <row r="3159" spans="1:18" ht="15">
      <c r="A3159" s="31"/>
      <c r="B3159" s="31"/>
      <c r="Q3159" s="31"/>
      <c r="R3159" s="31"/>
    </row>
    <row r="3160" spans="1:18" ht="15">
      <c r="A3160" s="31"/>
      <c r="B3160" s="31"/>
      <c r="Q3160" s="31"/>
      <c r="R3160" s="31"/>
    </row>
    <row r="3161" spans="1:18" ht="15">
      <c r="A3161" s="31"/>
      <c r="B3161" s="31"/>
      <c r="Q3161" s="31"/>
      <c r="R3161" s="31"/>
    </row>
    <row r="3162" spans="1:18" ht="15">
      <c r="A3162" s="31"/>
      <c r="B3162" s="31"/>
      <c r="Q3162" s="31"/>
      <c r="R3162" s="31"/>
    </row>
    <row r="3163" spans="1:18" ht="15">
      <c r="A3163" s="31"/>
      <c r="B3163" s="31"/>
      <c r="Q3163" s="31"/>
      <c r="R3163" s="31"/>
    </row>
    <row r="3164" spans="1:18" ht="15">
      <c r="A3164" s="31"/>
      <c r="B3164" s="31"/>
      <c r="Q3164" s="31"/>
      <c r="R3164" s="31"/>
    </row>
    <row r="3165" spans="1:18" ht="15">
      <c r="A3165" s="31"/>
      <c r="B3165" s="31"/>
      <c r="Q3165" s="31"/>
      <c r="R3165" s="31"/>
    </row>
    <row r="3166" spans="1:18" ht="15">
      <c r="A3166" s="31"/>
      <c r="B3166" s="31"/>
      <c r="Q3166" s="31"/>
      <c r="R3166" s="31"/>
    </row>
    <row r="3167" spans="1:18" ht="15">
      <c r="A3167" s="31"/>
      <c r="B3167" s="31"/>
      <c r="Q3167" s="31"/>
      <c r="R3167" s="31"/>
    </row>
    <row r="3168" spans="1:18" ht="15">
      <c r="A3168" s="31"/>
      <c r="B3168" s="31"/>
      <c r="Q3168" s="31"/>
      <c r="R3168" s="31"/>
    </row>
    <row r="3169" spans="1:18" ht="15">
      <c r="A3169" s="31"/>
      <c r="B3169" s="31"/>
      <c r="Q3169" s="31"/>
      <c r="R3169" s="31"/>
    </row>
    <row r="3170" spans="1:18" ht="15">
      <c r="A3170" s="31"/>
      <c r="B3170" s="31"/>
      <c r="Q3170" s="31"/>
      <c r="R3170" s="31"/>
    </row>
    <row r="3171" spans="1:18" ht="15">
      <c r="A3171" s="31"/>
      <c r="B3171" s="31"/>
      <c r="Q3171" s="31"/>
      <c r="R3171" s="31"/>
    </row>
    <row r="3172" spans="1:18" ht="15">
      <c r="A3172" s="31"/>
      <c r="B3172" s="31"/>
      <c r="Q3172" s="31"/>
      <c r="R3172" s="31"/>
    </row>
    <row r="3173" spans="1:18" ht="15">
      <c r="A3173" s="31"/>
      <c r="B3173" s="31"/>
      <c r="Q3173" s="31"/>
      <c r="R3173" s="31"/>
    </row>
    <row r="3174" spans="1:18" ht="15">
      <c r="A3174" s="31"/>
      <c r="B3174" s="31"/>
      <c r="Q3174" s="31"/>
      <c r="R3174" s="31"/>
    </row>
    <row r="3175" spans="1:18" ht="15">
      <c r="A3175" s="31"/>
      <c r="B3175" s="31"/>
      <c r="Q3175" s="31"/>
      <c r="R3175" s="31"/>
    </row>
    <row r="3176" spans="1:18" ht="15">
      <c r="A3176" s="31"/>
      <c r="B3176" s="31"/>
      <c r="Q3176" s="31"/>
      <c r="R3176" s="31"/>
    </row>
    <row r="3177" spans="1:18" ht="15">
      <c r="A3177" s="31"/>
      <c r="B3177" s="31"/>
      <c r="Q3177" s="31"/>
      <c r="R3177" s="31"/>
    </row>
    <row r="3178" spans="1:18" ht="15">
      <c r="A3178" s="31"/>
      <c r="B3178" s="31"/>
      <c r="Q3178" s="31"/>
      <c r="R3178" s="31"/>
    </row>
    <row r="3179" spans="1:18" ht="15">
      <c r="A3179" s="31"/>
      <c r="B3179" s="31"/>
      <c r="Q3179" s="31"/>
      <c r="R3179" s="31"/>
    </row>
    <row r="3180" spans="1:18" ht="15">
      <c r="A3180" s="31"/>
      <c r="B3180" s="31"/>
      <c r="Q3180" s="31"/>
      <c r="R3180" s="31"/>
    </row>
    <row r="3181" spans="1:18" ht="15">
      <c r="A3181" s="31"/>
      <c r="B3181" s="31"/>
      <c r="Q3181" s="31"/>
      <c r="R3181" s="31"/>
    </row>
    <row r="3182" spans="1:18" ht="15">
      <c r="A3182" s="31"/>
      <c r="B3182" s="31"/>
      <c r="Q3182" s="31"/>
      <c r="R3182" s="31"/>
    </row>
    <row r="3183" spans="1:18" ht="15">
      <c r="A3183" s="31"/>
      <c r="B3183" s="31"/>
      <c r="Q3183" s="31"/>
      <c r="R3183" s="31"/>
    </row>
    <row r="3184" spans="1:18" ht="15">
      <c r="A3184" s="31"/>
      <c r="B3184" s="31"/>
      <c r="Q3184" s="31"/>
      <c r="R3184" s="31"/>
    </row>
    <row r="3185" spans="1:18" ht="15">
      <c r="A3185" s="31"/>
      <c r="B3185" s="31"/>
      <c r="Q3185" s="31"/>
      <c r="R3185" s="31"/>
    </row>
    <row r="3186" spans="1:18" ht="15">
      <c r="A3186" s="31"/>
      <c r="B3186" s="31"/>
      <c r="Q3186" s="31"/>
      <c r="R3186" s="31"/>
    </row>
    <row r="3187" spans="1:18" ht="15">
      <c r="A3187" s="31"/>
      <c r="B3187" s="31"/>
      <c r="Q3187" s="31"/>
      <c r="R3187" s="31"/>
    </row>
    <row r="3188" spans="1:18" ht="15">
      <c r="A3188" s="31"/>
      <c r="B3188" s="31"/>
      <c r="Q3188" s="31"/>
      <c r="R3188" s="31"/>
    </row>
    <row r="3189" spans="1:18" ht="15">
      <c r="A3189" s="31"/>
      <c r="B3189" s="31"/>
      <c r="Q3189" s="31"/>
      <c r="R3189" s="31"/>
    </row>
    <row r="3190" spans="1:18" ht="15">
      <c r="A3190" s="31"/>
      <c r="B3190" s="31"/>
      <c r="Q3190" s="31"/>
      <c r="R3190" s="31"/>
    </row>
    <row r="3191" spans="1:18" ht="15">
      <c r="A3191" s="31"/>
      <c r="B3191" s="31"/>
      <c r="Q3191" s="31"/>
      <c r="R3191" s="31"/>
    </row>
    <row r="3192" spans="1:18" ht="15">
      <c r="A3192" s="31"/>
      <c r="B3192" s="31"/>
      <c r="Q3192" s="31"/>
      <c r="R3192" s="31"/>
    </row>
    <row r="3193" spans="1:18" ht="15">
      <c r="A3193" s="31"/>
      <c r="B3193" s="31"/>
      <c r="Q3193" s="31"/>
      <c r="R3193" s="31"/>
    </row>
    <row r="3194" spans="1:18" ht="15">
      <c r="A3194" s="31"/>
      <c r="B3194" s="31"/>
      <c r="Q3194" s="31"/>
      <c r="R3194" s="31"/>
    </row>
    <row r="3195" spans="1:18" ht="15">
      <c r="A3195" s="31"/>
      <c r="B3195" s="31"/>
      <c r="Q3195" s="31"/>
      <c r="R3195" s="31"/>
    </row>
    <row r="3196" spans="1:18" ht="15">
      <c r="A3196" s="31"/>
      <c r="B3196" s="31"/>
      <c r="Q3196" s="31"/>
      <c r="R3196" s="31"/>
    </row>
    <row r="3197" spans="1:18" ht="15">
      <c r="A3197" s="31"/>
      <c r="B3197" s="31"/>
      <c r="Q3197" s="31"/>
      <c r="R3197" s="31"/>
    </row>
    <row r="3198" spans="1:18" ht="15">
      <c r="A3198" s="31"/>
      <c r="B3198" s="31"/>
      <c r="Q3198" s="31"/>
      <c r="R3198" s="31"/>
    </row>
    <row r="3199" spans="1:18" ht="15">
      <c r="A3199" s="31"/>
      <c r="B3199" s="31"/>
      <c r="Q3199" s="31"/>
      <c r="R3199" s="31"/>
    </row>
    <row r="3200" spans="1:18" ht="15">
      <c r="A3200" s="31"/>
      <c r="B3200" s="31"/>
      <c r="Q3200" s="31"/>
      <c r="R3200" s="31"/>
    </row>
    <row r="3201" spans="1:18" ht="15">
      <c r="A3201" s="31"/>
      <c r="B3201" s="31"/>
      <c r="Q3201" s="31"/>
      <c r="R3201" s="31"/>
    </row>
    <row r="3202" spans="1:18" ht="15">
      <c r="A3202" s="31"/>
      <c r="B3202" s="31"/>
      <c r="Q3202" s="31"/>
      <c r="R3202" s="31"/>
    </row>
    <row r="3203" spans="1:18" ht="15">
      <c r="A3203" s="31"/>
      <c r="B3203" s="31"/>
      <c r="Q3203" s="31"/>
      <c r="R3203" s="31"/>
    </row>
    <row r="3204" spans="1:18" ht="15">
      <c r="A3204" s="31"/>
      <c r="B3204" s="31"/>
      <c r="Q3204" s="31"/>
      <c r="R3204" s="31"/>
    </row>
    <row r="3205" spans="1:18" ht="15">
      <c r="A3205" s="31"/>
      <c r="B3205" s="31"/>
      <c r="Q3205" s="31"/>
      <c r="R3205" s="31"/>
    </row>
    <row r="3206" spans="1:18" ht="15">
      <c r="A3206" s="31"/>
      <c r="B3206" s="31"/>
      <c r="Q3206" s="31"/>
      <c r="R3206" s="31"/>
    </row>
    <row r="3207" spans="1:18" ht="15">
      <c r="A3207" s="31"/>
      <c r="B3207" s="31"/>
      <c r="Q3207" s="31"/>
      <c r="R3207" s="31"/>
    </row>
    <row r="3208" spans="1:18" ht="15">
      <c r="A3208" s="31"/>
      <c r="B3208" s="31"/>
      <c r="Q3208" s="31"/>
      <c r="R3208" s="31"/>
    </row>
    <row r="3209" spans="1:18" ht="15">
      <c r="A3209" s="31"/>
      <c r="B3209" s="31"/>
      <c r="Q3209" s="31"/>
      <c r="R3209" s="31"/>
    </row>
    <row r="3210" spans="1:18" ht="15">
      <c r="A3210" s="31"/>
      <c r="B3210" s="31"/>
      <c r="Q3210" s="31"/>
      <c r="R3210" s="31"/>
    </row>
    <row r="3211" spans="1:18" ht="15">
      <c r="A3211" s="31"/>
      <c r="B3211" s="31"/>
      <c r="Q3211" s="31"/>
      <c r="R3211" s="31"/>
    </row>
    <row r="3212" spans="1:18" ht="15">
      <c r="A3212" s="31"/>
      <c r="B3212" s="31"/>
      <c r="Q3212" s="31"/>
      <c r="R3212" s="31"/>
    </row>
    <row r="3213" spans="1:18" ht="15">
      <c r="A3213" s="31"/>
      <c r="B3213" s="31"/>
      <c r="Q3213" s="31"/>
      <c r="R3213" s="31"/>
    </row>
    <row r="3214" spans="1:18" ht="15">
      <c r="A3214" s="31"/>
      <c r="B3214" s="31"/>
      <c r="Q3214" s="31"/>
      <c r="R3214" s="31"/>
    </row>
    <row r="3215" spans="1:18" ht="15">
      <c r="A3215" s="31"/>
      <c r="B3215" s="31"/>
      <c r="Q3215" s="31"/>
      <c r="R3215" s="31"/>
    </row>
    <row r="3216" spans="1:18" ht="15">
      <c r="A3216" s="31"/>
      <c r="B3216" s="31"/>
      <c r="Q3216" s="31"/>
      <c r="R3216" s="31"/>
    </row>
    <row r="3217" spans="1:18" ht="15">
      <c r="A3217" s="31"/>
      <c r="B3217" s="31"/>
      <c r="Q3217" s="31"/>
      <c r="R3217" s="31"/>
    </row>
    <row r="3218" spans="1:18" ht="15">
      <c r="A3218" s="31"/>
      <c r="B3218" s="31"/>
      <c r="Q3218" s="31"/>
      <c r="R3218" s="31"/>
    </row>
    <row r="3219" spans="1:18" ht="15">
      <c r="A3219" s="31"/>
      <c r="B3219" s="31"/>
      <c r="Q3219" s="31"/>
      <c r="R3219" s="31"/>
    </row>
    <row r="3220" spans="1:18" ht="15">
      <c r="A3220" s="31"/>
      <c r="B3220" s="31"/>
      <c r="Q3220" s="31"/>
      <c r="R3220" s="31"/>
    </row>
    <row r="3221" spans="1:18" ht="15">
      <c r="A3221" s="31"/>
      <c r="B3221" s="31"/>
      <c r="Q3221" s="31"/>
      <c r="R3221" s="31"/>
    </row>
    <row r="3222" spans="1:18" ht="15">
      <c r="A3222" s="31"/>
      <c r="B3222" s="31"/>
      <c r="Q3222" s="31"/>
      <c r="R3222" s="31"/>
    </row>
    <row r="3223" spans="1:18" ht="15">
      <c r="A3223" s="31"/>
      <c r="B3223" s="31"/>
      <c r="Q3223" s="31"/>
      <c r="R3223" s="31"/>
    </row>
    <row r="3224" spans="1:18" ht="15">
      <c r="A3224" s="31"/>
      <c r="B3224" s="31"/>
      <c r="Q3224" s="31"/>
      <c r="R3224" s="31"/>
    </row>
    <row r="3225" spans="1:18" ht="15">
      <c r="A3225" s="31"/>
      <c r="B3225" s="31"/>
      <c r="Q3225" s="31"/>
      <c r="R3225" s="31"/>
    </row>
    <row r="3226" spans="1:18" ht="15">
      <c r="A3226" s="31"/>
      <c r="B3226" s="31"/>
      <c r="Q3226" s="31"/>
      <c r="R3226" s="31"/>
    </row>
    <row r="3227" spans="1:18" ht="15">
      <c r="A3227" s="31"/>
      <c r="B3227" s="31"/>
      <c r="Q3227" s="31"/>
      <c r="R3227" s="31"/>
    </row>
    <row r="3228" spans="1:18" ht="15">
      <c r="A3228" s="31"/>
      <c r="B3228" s="31"/>
      <c r="Q3228" s="31"/>
      <c r="R3228" s="31"/>
    </row>
    <row r="3229" spans="1:18" ht="15">
      <c r="A3229" s="31"/>
      <c r="B3229" s="31"/>
      <c r="Q3229" s="31"/>
      <c r="R3229" s="31"/>
    </row>
    <row r="3230" spans="1:18" ht="15">
      <c r="A3230" s="31"/>
      <c r="B3230" s="31"/>
      <c r="Q3230" s="31"/>
      <c r="R3230" s="31"/>
    </row>
    <row r="3231" spans="1:18" ht="15">
      <c r="A3231" s="31"/>
      <c r="B3231" s="31"/>
      <c r="Q3231" s="31"/>
      <c r="R3231" s="31"/>
    </row>
    <row r="3232" spans="1:18" ht="15">
      <c r="A3232" s="31"/>
      <c r="B3232" s="31"/>
      <c r="Q3232" s="31"/>
      <c r="R3232" s="31"/>
    </row>
    <row r="3233" spans="1:18" ht="15">
      <c r="A3233" s="31"/>
      <c r="B3233" s="31"/>
      <c r="Q3233" s="31"/>
      <c r="R3233" s="31"/>
    </row>
    <row r="3234" spans="1:18" ht="15">
      <c r="A3234" s="31"/>
      <c r="B3234" s="31"/>
      <c r="Q3234" s="31"/>
      <c r="R3234" s="31"/>
    </row>
    <row r="3235" spans="1:18" ht="15">
      <c r="A3235" s="31"/>
      <c r="B3235" s="31"/>
      <c r="Q3235" s="31"/>
      <c r="R3235" s="31"/>
    </row>
    <row r="3236" spans="1:18" ht="15">
      <c r="A3236" s="31"/>
      <c r="B3236" s="31"/>
      <c r="Q3236" s="31"/>
      <c r="R3236" s="31"/>
    </row>
    <row r="3237" spans="1:18" ht="15">
      <c r="A3237" s="31"/>
      <c r="B3237" s="31"/>
      <c r="Q3237" s="31"/>
      <c r="R3237" s="31"/>
    </row>
    <row r="3238" spans="1:18" ht="15">
      <c r="A3238" s="31"/>
      <c r="B3238" s="31"/>
      <c r="Q3238" s="31"/>
      <c r="R3238" s="31"/>
    </row>
    <row r="3239" spans="1:18" ht="15">
      <c r="A3239" s="31"/>
      <c r="B3239" s="31"/>
      <c r="Q3239" s="31"/>
      <c r="R3239" s="31"/>
    </row>
    <row r="3240" spans="1:18" ht="15">
      <c r="A3240" s="31"/>
      <c r="B3240" s="31"/>
      <c r="Q3240" s="31"/>
      <c r="R3240" s="31"/>
    </row>
    <row r="3241" spans="1:18" ht="15">
      <c r="A3241" s="31"/>
      <c r="B3241" s="31"/>
      <c r="Q3241" s="31"/>
      <c r="R3241" s="31"/>
    </row>
    <row r="3242" spans="1:18" ht="15">
      <c r="A3242" s="31"/>
      <c r="B3242" s="31"/>
      <c r="Q3242" s="31"/>
      <c r="R3242" s="31"/>
    </row>
    <row r="3243" spans="1:18" ht="15">
      <c r="A3243" s="31"/>
      <c r="B3243" s="31"/>
      <c r="Q3243" s="31"/>
      <c r="R3243" s="31"/>
    </row>
    <row r="3244" spans="1:18" ht="15">
      <c r="A3244" s="31"/>
      <c r="B3244" s="31"/>
      <c r="Q3244" s="31"/>
      <c r="R3244" s="31"/>
    </row>
    <row r="3245" spans="1:18" ht="15">
      <c r="A3245" s="31"/>
      <c r="B3245" s="31"/>
      <c r="Q3245" s="31"/>
      <c r="R3245" s="31"/>
    </row>
    <row r="3246" spans="1:18" ht="15">
      <c r="A3246" s="31"/>
      <c r="B3246" s="31"/>
      <c r="Q3246" s="31"/>
      <c r="R3246" s="31"/>
    </row>
    <row r="3247" spans="1:18" ht="15">
      <c r="A3247" s="31"/>
      <c r="B3247" s="31"/>
      <c r="Q3247" s="31"/>
      <c r="R3247" s="31"/>
    </row>
    <row r="3248" spans="1:18" ht="15">
      <c r="A3248" s="31"/>
      <c r="B3248" s="31"/>
      <c r="Q3248" s="31"/>
      <c r="R3248" s="31"/>
    </row>
    <row r="3249" spans="1:18" ht="15">
      <c r="A3249" s="31"/>
      <c r="B3249" s="31"/>
      <c r="Q3249" s="31"/>
      <c r="R3249" s="31"/>
    </row>
    <row r="3250" spans="1:18" ht="15">
      <c r="A3250" s="31"/>
      <c r="B3250" s="31"/>
      <c r="Q3250" s="31"/>
      <c r="R3250" s="31"/>
    </row>
    <row r="3251" spans="1:18" ht="15">
      <c r="A3251" s="31"/>
      <c r="B3251" s="31"/>
      <c r="Q3251" s="31"/>
      <c r="R3251" s="31"/>
    </row>
    <row r="3252" spans="1:18" ht="15">
      <c r="A3252" s="31"/>
      <c r="B3252" s="31"/>
      <c r="Q3252" s="31"/>
      <c r="R3252" s="31"/>
    </row>
    <row r="3253" spans="1:18" ht="15">
      <c r="A3253" s="31"/>
      <c r="B3253" s="31"/>
      <c r="Q3253" s="31"/>
      <c r="R3253" s="31"/>
    </row>
    <row r="3254" spans="1:18" ht="15">
      <c r="A3254" s="31"/>
      <c r="B3254" s="31"/>
      <c r="Q3254" s="31"/>
      <c r="R3254" s="31"/>
    </row>
    <row r="3255" spans="1:18" ht="15">
      <c r="A3255" s="31"/>
      <c r="B3255" s="31"/>
      <c r="Q3255" s="31"/>
      <c r="R3255" s="31"/>
    </row>
    <row r="3256" spans="1:18" ht="15">
      <c r="A3256" s="31"/>
      <c r="B3256" s="31"/>
      <c r="Q3256" s="31"/>
      <c r="R3256" s="31"/>
    </row>
    <row r="3257" spans="1:18" ht="15">
      <c r="A3257" s="31"/>
      <c r="B3257" s="31"/>
      <c r="Q3257" s="31"/>
      <c r="R3257" s="31"/>
    </row>
    <row r="3258" spans="1:18" ht="15">
      <c r="A3258" s="31"/>
      <c r="B3258" s="31"/>
      <c r="Q3258" s="31"/>
      <c r="R3258" s="31"/>
    </row>
    <row r="3259" spans="1:18" ht="15">
      <c r="A3259" s="31"/>
      <c r="B3259" s="31"/>
      <c r="Q3259" s="31"/>
      <c r="R3259" s="31"/>
    </row>
    <row r="3260" spans="1:18" ht="15">
      <c r="A3260" s="31"/>
      <c r="B3260" s="31"/>
      <c r="Q3260" s="31"/>
      <c r="R3260" s="31"/>
    </row>
    <row r="3261" spans="1:18" ht="15">
      <c r="A3261" s="31"/>
      <c r="B3261" s="31"/>
      <c r="Q3261" s="31"/>
      <c r="R3261" s="31"/>
    </row>
    <row r="3262" spans="1:18" ht="15">
      <c r="A3262" s="31"/>
      <c r="B3262" s="31"/>
      <c r="Q3262" s="31"/>
      <c r="R3262" s="31"/>
    </row>
    <row r="3263" spans="1:18" ht="15">
      <c r="A3263" s="31"/>
      <c r="B3263" s="31"/>
      <c r="Q3263" s="31"/>
      <c r="R3263" s="31"/>
    </row>
    <row r="3264" spans="1:18" ht="15">
      <c r="A3264" s="31"/>
      <c r="B3264" s="31"/>
      <c r="Q3264" s="31"/>
      <c r="R3264" s="31"/>
    </row>
    <row r="3265" spans="1:18" ht="15">
      <c r="A3265" s="31"/>
      <c r="B3265" s="31"/>
      <c r="Q3265" s="31"/>
      <c r="R3265" s="31"/>
    </row>
    <row r="3266" spans="1:18" ht="15">
      <c r="A3266" s="31"/>
      <c r="B3266" s="31"/>
      <c r="Q3266" s="31"/>
      <c r="R3266" s="31"/>
    </row>
    <row r="3267" spans="1:18" ht="15">
      <c r="A3267" s="31"/>
      <c r="B3267" s="31"/>
      <c r="Q3267" s="31"/>
      <c r="R3267" s="31"/>
    </row>
    <row r="3268" spans="1:18" ht="15">
      <c r="A3268" s="31"/>
      <c r="B3268" s="31"/>
      <c r="Q3268" s="31"/>
      <c r="R3268" s="31"/>
    </row>
    <row r="3269" spans="1:18" ht="15">
      <c r="A3269" s="31"/>
      <c r="B3269" s="31"/>
      <c r="Q3269" s="31"/>
      <c r="R3269" s="31"/>
    </row>
    <row r="3270" spans="1:18" ht="15">
      <c r="A3270" s="31"/>
      <c r="B3270" s="31"/>
      <c r="Q3270" s="31"/>
      <c r="R3270" s="31"/>
    </row>
    <row r="3271" spans="1:18" ht="15">
      <c r="A3271" s="31"/>
      <c r="B3271" s="31"/>
      <c r="Q3271" s="31"/>
      <c r="R3271" s="31"/>
    </row>
    <row r="3272" spans="1:18" ht="15">
      <c r="A3272" s="31"/>
      <c r="B3272" s="31"/>
      <c r="Q3272" s="31"/>
      <c r="R3272" s="31"/>
    </row>
    <row r="3273" spans="1:18" ht="15">
      <c r="A3273" s="31"/>
      <c r="B3273" s="31"/>
      <c r="Q3273" s="31"/>
      <c r="R3273" s="31"/>
    </row>
    <row r="3274" spans="1:18" ht="15">
      <c r="A3274" s="31"/>
      <c r="B3274" s="31"/>
      <c r="Q3274" s="31"/>
      <c r="R3274" s="31"/>
    </row>
    <row r="3275" spans="1:18" ht="15">
      <c r="A3275" s="31"/>
      <c r="B3275" s="31"/>
      <c r="Q3275" s="31"/>
      <c r="R3275" s="31"/>
    </row>
    <row r="3276" spans="1:18" ht="15">
      <c r="A3276" s="31"/>
      <c r="B3276" s="31"/>
      <c r="Q3276" s="31"/>
      <c r="R3276" s="31"/>
    </row>
    <row r="3277" spans="1:18" ht="15">
      <c r="A3277" s="31"/>
      <c r="B3277" s="31"/>
      <c r="Q3277" s="31"/>
      <c r="R3277" s="31"/>
    </row>
    <row r="3278" spans="1:18" ht="15">
      <c r="A3278" s="31"/>
      <c r="B3278" s="31"/>
      <c r="Q3278" s="31"/>
      <c r="R3278" s="31"/>
    </row>
    <row r="3279" spans="1:18" ht="15">
      <c r="A3279" s="31"/>
      <c r="B3279" s="31"/>
      <c r="Q3279" s="31"/>
      <c r="R3279" s="31"/>
    </row>
    <row r="3280" spans="1:18" ht="15">
      <c r="A3280" s="31"/>
      <c r="B3280" s="31"/>
      <c r="Q3280" s="31"/>
      <c r="R3280" s="31"/>
    </row>
    <row r="3281" spans="1:18" ht="15">
      <c r="A3281" s="31"/>
      <c r="B3281" s="31"/>
      <c r="Q3281" s="31"/>
      <c r="R3281" s="31"/>
    </row>
    <row r="3282" spans="1:18" ht="15">
      <c r="A3282" s="31"/>
      <c r="B3282" s="31"/>
      <c r="Q3282" s="31"/>
      <c r="R3282" s="31"/>
    </row>
    <row r="3283" spans="1:18" ht="15">
      <c r="A3283" s="31"/>
      <c r="B3283" s="31"/>
      <c r="Q3283" s="31"/>
      <c r="R3283" s="31"/>
    </row>
    <row r="3284" spans="1:18" ht="15">
      <c r="A3284" s="31"/>
      <c r="B3284" s="31"/>
      <c r="Q3284" s="31"/>
      <c r="R3284" s="31"/>
    </row>
    <row r="3285" spans="1:18" ht="15">
      <c r="A3285" s="31"/>
      <c r="B3285" s="31"/>
      <c r="Q3285" s="31"/>
      <c r="R3285" s="31"/>
    </row>
    <row r="3286" spans="1:18" ht="15">
      <c r="A3286" s="31"/>
      <c r="B3286" s="31"/>
      <c r="Q3286" s="31"/>
      <c r="R3286" s="31"/>
    </row>
    <row r="3287" spans="1:18" ht="15">
      <c r="A3287" s="31"/>
      <c r="B3287" s="31"/>
      <c r="Q3287" s="31"/>
      <c r="R3287" s="31"/>
    </row>
    <row r="3288" spans="1:18" ht="15">
      <c r="A3288" s="31"/>
      <c r="B3288" s="31"/>
      <c r="Q3288" s="31"/>
      <c r="R3288" s="31"/>
    </row>
    <row r="3289" spans="1:18" ht="15">
      <c r="A3289" s="31"/>
      <c r="B3289" s="31"/>
      <c r="Q3289" s="31"/>
      <c r="R3289" s="31"/>
    </row>
    <row r="3290" spans="1:18" ht="15">
      <c r="A3290" s="31"/>
      <c r="B3290" s="31"/>
      <c r="Q3290" s="31"/>
      <c r="R3290" s="31"/>
    </row>
    <row r="3291" spans="1:18" ht="15">
      <c r="A3291" s="31"/>
      <c r="B3291" s="31"/>
      <c r="Q3291" s="31"/>
      <c r="R3291" s="31"/>
    </row>
    <row r="3292" spans="1:18" ht="15">
      <c r="A3292" s="31"/>
      <c r="B3292" s="31"/>
      <c r="Q3292" s="31"/>
      <c r="R3292" s="31"/>
    </row>
    <row r="3293" spans="1:18" ht="15">
      <c r="A3293" s="31"/>
      <c r="B3293" s="31"/>
      <c r="Q3293" s="31"/>
      <c r="R3293" s="31"/>
    </row>
    <row r="3294" spans="1:18" ht="15">
      <c r="A3294" s="31"/>
      <c r="B3294" s="31"/>
      <c r="Q3294" s="31"/>
      <c r="R3294" s="31"/>
    </row>
    <row r="3295" spans="1:18" ht="15">
      <c r="A3295" s="31"/>
      <c r="B3295" s="31"/>
      <c r="Q3295" s="31"/>
      <c r="R3295" s="31"/>
    </row>
    <row r="3296" spans="1:18" ht="15">
      <c r="A3296" s="31"/>
      <c r="B3296" s="31"/>
      <c r="Q3296" s="31"/>
      <c r="R3296" s="31"/>
    </row>
    <row r="3297" spans="1:18" ht="15">
      <c r="A3297" s="31"/>
      <c r="B3297" s="31"/>
      <c r="Q3297" s="31"/>
      <c r="R3297" s="31"/>
    </row>
    <row r="3298" spans="1:18" ht="15">
      <c r="A3298" s="31"/>
      <c r="B3298" s="31"/>
      <c r="Q3298" s="31"/>
      <c r="R3298" s="31"/>
    </row>
    <row r="3299" spans="1:18" ht="15">
      <c r="A3299" s="31"/>
      <c r="B3299" s="31"/>
      <c r="Q3299" s="31"/>
      <c r="R3299" s="31"/>
    </row>
    <row r="3300" spans="1:18" ht="15">
      <c r="A3300" s="31"/>
      <c r="B3300" s="31"/>
      <c r="Q3300" s="31"/>
      <c r="R3300" s="31"/>
    </row>
    <row r="3301" spans="1:18" ht="15">
      <c r="A3301" s="31"/>
      <c r="B3301" s="31"/>
      <c r="Q3301" s="31"/>
      <c r="R3301" s="31"/>
    </row>
    <row r="3302" spans="1:18" ht="15">
      <c r="A3302" s="31"/>
      <c r="B3302" s="31"/>
      <c r="Q3302" s="31"/>
      <c r="R3302" s="31"/>
    </row>
    <row r="3303" spans="1:18" ht="15">
      <c r="A3303" s="31"/>
      <c r="B3303" s="31"/>
      <c r="Q3303" s="31"/>
      <c r="R3303" s="31"/>
    </row>
    <row r="3304" spans="1:18" ht="15">
      <c r="A3304" s="31"/>
      <c r="B3304" s="31"/>
      <c r="Q3304" s="31"/>
      <c r="R3304" s="31"/>
    </row>
    <row r="3305" spans="1:18" ht="15">
      <c r="A3305" s="31"/>
      <c r="B3305" s="31"/>
      <c r="Q3305" s="31"/>
      <c r="R3305" s="31"/>
    </row>
    <row r="3306" spans="1:18" ht="15">
      <c r="A3306" s="31"/>
      <c r="B3306" s="31"/>
      <c r="Q3306" s="31"/>
      <c r="R3306" s="31"/>
    </row>
    <row r="3307" spans="1:18" ht="15">
      <c r="A3307" s="31"/>
      <c r="B3307" s="31"/>
      <c r="Q3307" s="31"/>
      <c r="R3307" s="31"/>
    </row>
    <row r="3308" spans="1:18" ht="15">
      <c r="A3308" s="31"/>
      <c r="B3308" s="31"/>
      <c r="Q3308" s="31"/>
      <c r="R3308" s="31"/>
    </row>
    <row r="3309" spans="1:18" ht="15">
      <c r="A3309" s="31"/>
      <c r="B3309" s="31"/>
      <c r="Q3309" s="31"/>
      <c r="R3309" s="31"/>
    </row>
    <row r="3310" spans="1:18" ht="15">
      <c r="A3310" s="31"/>
      <c r="B3310" s="31"/>
      <c r="Q3310" s="31"/>
      <c r="R3310" s="31"/>
    </row>
    <row r="3311" spans="1:18" ht="15">
      <c r="A3311" s="31"/>
      <c r="B3311" s="31"/>
      <c r="Q3311" s="31"/>
      <c r="R3311" s="31"/>
    </row>
    <row r="3312" spans="1:18" ht="15">
      <c r="A3312" s="31"/>
      <c r="B3312" s="31"/>
      <c r="Q3312" s="31"/>
      <c r="R3312" s="31"/>
    </row>
    <row r="3313" spans="1:18" ht="15">
      <c r="A3313" s="31"/>
      <c r="B3313" s="31"/>
      <c r="Q3313" s="31"/>
      <c r="R3313" s="31"/>
    </row>
    <row r="3314" spans="1:18" ht="15">
      <c r="A3314" s="31"/>
      <c r="B3314" s="31"/>
      <c r="Q3314" s="31"/>
      <c r="R3314" s="31"/>
    </row>
    <row r="3315" spans="1:18" ht="15">
      <c r="A3315" s="31"/>
      <c r="B3315" s="31"/>
      <c r="Q3315" s="31"/>
      <c r="R3315" s="31"/>
    </row>
    <row r="3316" spans="1:18" ht="15">
      <c r="A3316" s="31"/>
      <c r="B3316" s="31"/>
      <c r="Q3316" s="31"/>
      <c r="R3316" s="31"/>
    </row>
    <row r="3317" spans="1:18" ht="15">
      <c r="A3317" s="31"/>
      <c r="B3317" s="31"/>
      <c r="Q3317" s="31"/>
      <c r="R3317" s="31"/>
    </row>
    <row r="3318" spans="1:18" ht="15">
      <c r="A3318" s="31"/>
      <c r="B3318" s="31"/>
      <c r="Q3318" s="31"/>
      <c r="R3318" s="31"/>
    </row>
    <row r="3319" spans="1:18" ht="15">
      <c r="A3319" s="31"/>
      <c r="B3319" s="31"/>
      <c r="Q3319" s="31"/>
      <c r="R3319" s="31"/>
    </row>
    <row r="3320" spans="1:18" ht="15">
      <c r="A3320" s="31"/>
      <c r="B3320" s="31"/>
      <c r="Q3320" s="31"/>
      <c r="R3320" s="31"/>
    </row>
    <row r="3321" spans="1:18" ht="15">
      <c r="A3321" s="31"/>
      <c r="B3321" s="31"/>
      <c r="Q3321" s="31"/>
      <c r="R3321" s="31"/>
    </row>
    <row r="3322" spans="1:18" ht="15">
      <c r="A3322" s="31"/>
      <c r="B3322" s="31"/>
      <c r="Q3322" s="31"/>
      <c r="R3322" s="31"/>
    </row>
    <row r="3323" spans="1:18" ht="15">
      <c r="A3323" s="31"/>
      <c r="B3323" s="31"/>
      <c r="Q3323" s="31"/>
      <c r="R3323" s="31"/>
    </row>
    <row r="3324" spans="1:18" ht="15">
      <c r="A3324" s="31"/>
      <c r="B3324" s="31"/>
      <c r="Q3324" s="31"/>
      <c r="R3324" s="31"/>
    </row>
    <row r="3325" spans="1:18" ht="15">
      <c r="A3325" s="31"/>
      <c r="B3325" s="31"/>
      <c r="Q3325" s="31"/>
      <c r="R3325" s="31"/>
    </row>
    <row r="3326" spans="1:18" ht="15">
      <c r="A3326" s="31"/>
      <c r="B3326" s="31"/>
      <c r="Q3326" s="31"/>
      <c r="R3326" s="31"/>
    </row>
    <row r="3327" spans="1:18" ht="15">
      <c r="A3327" s="31"/>
      <c r="B3327" s="31"/>
      <c r="Q3327" s="31"/>
      <c r="R3327" s="31"/>
    </row>
    <row r="3328" spans="1:18" ht="15">
      <c r="A3328" s="31"/>
      <c r="B3328" s="31"/>
      <c r="Q3328" s="31"/>
      <c r="R3328" s="31"/>
    </row>
    <row r="3329" spans="1:18" ht="15">
      <c r="A3329" s="31"/>
      <c r="B3329" s="31"/>
      <c r="Q3329" s="31"/>
      <c r="R3329" s="31"/>
    </row>
    <row r="3330" spans="1:18" ht="15">
      <c r="A3330" s="31"/>
      <c r="B3330" s="31"/>
      <c r="Q3330" s="31"/>
      <c r="R3330" s="31"/>
    </row>
    <row r="3331" spans="1:18" ht="15">
      <c r="A3331" s="31"/>
      <c r="B3331" s="31"/>
      <c r="Q3331" s="31"/>
      <c r="R3331" s="31"/>
    </row>
    <row r="3332" spans="1:18" ht="15">
      <c r="A3332" s="31"/>
      <c r="B3332" s="31"/>
      <c r="Q3332" s="31"/>
      <c r="R3332" s="31"/>
    </row>
    <row r="3333" spans="1:18" ht="15">
      <c r="A3333" s="31"/>
      <c r="B3333" s="31"/>
      <c r="Q3333" s="31"/>
      <c r="R3333" s="31"/>
    </row>
    <row r="3334" spans="1:18" ht="15">
      <c r="A3334" s="31"/>
      <c r="B3334" s="31"/>
      <c r="Q3334" s="31"/>
      <c r="R3334" s="31"/>
    </row>
    <row r="3335" spans="1:18" ht="15">
      <c r="A3335" s="31"/>
      <c r="B3335" s="31"/>
      <c r="Q3335" s="31"/>
      <c r="R3335" s="31"/>
    </row>
    <row r="3336" spans="1:18" ht="15">
      <c r="A3336" s="31"/>
      <c r="B3336" s="31"/>
      <c r="Q3336" s="31"/>
      <c r="R3336" s="31"/>
    </row>
    <row r="3337" spans="1:18" ht="15">
      <c r="A3337" s="31"/>
      <c r="B3337" s="31"/>
      <c r="Q3337" s="31"/>
      <c r="R3337" s="31"/>
    </row>
    <row r="3338" spans="1:18" ht="15">
      <c r="A3338" s="31"/>
      <c r="B3338" s="31"/>
      <c r="Q3338" s="31"/>
      <c r="R3338" s="31"/>
    </row>
    <row r="3339" spans="1:18" ht="15">
      <c r="A3339" s="31"/>
      <c r="B3339" s="31"/>
      <c r="Q3339" s="31"/>
      <c r="R3339" s="31"/>
    </row>
    <row r="3340" spans="1:18" ht="15">
      <c r="A3340" s="31"/>
      <c r="B3340" s="31"/>
      <c r="Q3340" s="31"/>
      <c r="R3340" s="31"/>
    </row>
    <row r="3341" spans="1:18" ht="15">
      <c r="A3341" s="31"/>
      <c r="B3341" s="31"/>
      <c r="Q3341" s="31"/>
      <c r="R3341" s="31"/>
    </row>
    <row r="3342" spans="1:18" ht="15">
      <c r="A3342" s="31"/>
      <c r="B3342" s="31"/>
      <c r="Q3342" s="31"/>
      <c r="R3342" s="31"/>
    </row>
    <row r="3343" spans="1:18" ht="15">
      <c r="A3343" s="31"/>
      <c r="B3343" s="31"/>
      <c r="Q3343" s="31"/>
      <c r="R3343" s="31"/>
    </row>
    <row r="3344" spans="1:18" ht="15">
      <c r="A3344" s="31"/>
      <c r="B3344" s="31"/>
      <c r="Q3344" s="31"/>
      <c r="R3344" s="31"/>
    </row>
    <row r="3345" spans="1:18" ht="15">
      <c r="A3345" s="31"/>
      <c r="B3345" s="31"/>
      <c r="Q3345" s="31"/>
      <c r="R3345" s="31"/>
    </row>
    <row r="3346" spans="1:18" ht="15">
      <c r="A3346" s="31"/>
      <c r="B3346" s="31"/>
      <c r="Q3346" s="31"/>
      <c r="R3346" s="31"/>
    </row>
    <row r="3347" spans="1:18" ht="15">
      <c r="A3347" s="31"/>
      <c r="B3347" s="31"/>
      <c r="Q3347" s="31"/>
      <c r="R3347" s="31"/>
    </row>
    <row r="3348" spans="1:18" ht="15">
      <c r="A3348" s="31"/>
      <c r="B3348" s="31"/>
      <c r="Q3348" s="31"/>
      <c r="R3348" s="31"/>
    </row>
    <row r="3349" spans="1:18" ht="15">
      <c r="A3349" s="31"/>
      <c r="B3349" s="31"/>
      <c r="Q3349" s="31"/>
      <c r="R3349" s="31"/>
    </row>
    <row r="3350" spans="1:18" ht="15">
      <c r="A3350" s="31"/>
      <c r="B3350" s="31"/>
      <c r="Q3350" s="31"/>
      <c r="R3350" s="31"/>
    </row>
    <row r="3351" spans="1:18" ht="15">
      <c r="A3351" s="31"/>
      <c r="B3351" s="31"/>
      <c r="Q3351" s="31"/>
      <c r="R3351" s="31"/>
    </row>
    <row r="3352" spans="1:18" ht="15">
      <c r="A3352" s="31"/>
      <c r="B3352" s="31"/>
      <c r="Q3352" s="31"/>
      <c r="R3352" s="31"/>
    </row>
    <row r="3353" spans="1:18" ht="15">
      <c r="A3353" s="31"/>
      <c r="B3353" s="31"/>
      <c r="Q3353" s="31"/>
      <c r="R3353" s="31"/>
    </row>
    <row r="3354" spans="1:18" ht="15">
      <c r="A3354" s="31"/>
      <c r="B3354" s="31"/>
      <c r="Q3354" s="31"/>
      <c r="R3354" s="31"/>
    </row>
    <row r="3355" spans="1:18" ht="15">
      <c r="A3355" s="31"/>
      <c r="B3355" s="31"/>
      <c r="Q3355" s="31"/>
      <c r="R3355" s="31"/>
    </row>
    <row r="3356" spans="1:18" ht="15">
      <c r="A3356" s="31"/>
      <c r="B3356" s="31"/>
      <c r="Q3356" s="31"/>
      <c r="R3356" s="31"/>
    </row>
    <row r="3357" spans="1:18" ht="15">
      <c r="A3357" s="31"/>
      <c r="B3357" s="31"/>
      <c r="Q3357" s="31"/>
      <c r="R3357" s="31"/>
    </row>
    <row r="3358" spans="1:18" ht="15">
      <c r="A3358" s="31"/>
      <c r="B3358" s="31"/>
      <c r="Q3358" s="31"/>
      <c r="R3358" s="31"/>
    </row>
    <row r="3359" spans="1:18" ht="15">
      <c r="A3359" s="31"/>
      <c r="B3359" s="31"/>
      <c r="Q3359" s="31"/>
      <c r="R3359" s="31"/>
    </row>
    <row r="3360" spans="1:18" ht="15">
      <c r="A3360" s="31"/>
      <c r="B3360" s="31"/>
      <c r="Q3360" s="31"/>
      <c r="R3360" s="31"/>
    </row>
    <row r="3361" spans="1:18" ht="15">
      <c r="A3361" s="31"/>
      <c r="B3361" s="31"/>
      <c r="Q3361" s="31"/>
      <c r="R3361" s="31"/>
    </row>
    <row r="3362" spans="1:18" ht="15">
      <c r="A3362" s="31"/>
      <c r="B3362" s="31"/>
      <c r="Q3362" s="31"/>
      <c r="R3362" s="31"/>
    </row>
    <row r="3363" spans="1:18" ht="15">
      <c r="A3363" s="31"/>
      <c r="B3363" s="31"/>
      <c r="Q3363" s="31"/>
      <c r="R3363" s="31"/>
    </row>
    <row r="3364" spans="1:18" ht="15">
      <c r="A3364" s="31"/>
      <c r="B3364" s="31"/>
      <c r="Q3364" s="31"/>
      <c r="R3364" s="31"/>
    </row>
    <row r="3365" spans="1:18" ht="15">
      <c r="A3365" s="31"/>
      <c r="B3365" s="31"/>
      <c r="Q3365" s="31"/>
      <c r="R3365" s="31"/>
    </row>
    <row r="3366" spans="1:18" ht="15">
      <c r="A3366" s="31"/>
      <c r="B3366" s="31"/>
      <c r="Q3366" s="31"/>
      <c r="R3366" s="31"/>
    </row>
    <row r="3367" spans="1:18" ht="15">
      <c r="A3367" s="31"/>
      <c r="B3367" s="31"/>
      <c r="Q3367" s="31"/>
      <c r="R3367" s="31"/>
    </row>
    <row r="3368" spans="1:18" ht="15">
      <c r="A3368" s="31"/>
      <c r="B3368" s="31"/>
      <c r="Q3368" s="31"/>
      <c r="R3368" s="31"/>
    </row>
    <row r="3369" spans="1:18" ht="15">
      <c r="A3369" s="31"/>
      <c r="B3369" s="31"/>
      <c r="Q3369" s="31"/>
      <c r="R3369" s="31"/>
    </row>
    <row r="3370" spans="1:18" ht="15">
      <c r="A3370" s="31"/>
      <c r="B3370" s="31"/>
      <c r="Q3370" s="31"/>
      <c r="R3370" s="31"/>
    </row>
    <row r="3371" spans="1:18" ht="15">
      <c r="A3371" s="31"/>
      <c r="B3371" s="31"/>
      <c r="Q3371" s="31"/>
      <c r="R3371" s="31"/>
    </row>
    <row r="3372" spans="1:18" ht="15">
      <c r="A3372" s="31"/>
      <c r="B3372" s="31"/>
      <c r="Q3372" s="31"/>
      <c r="R3372" s="31"/>
    </row>
    <row r="3373" spans="1:18" ht="15">
      <c r="A3373" s="31"/>
      <c r="B3373" s="31"/>
      <c r="Q3373" s="31"/>
      <c r="R3373" s="31"/>
    </row>
    <row r="3374" spans="1:18" ht="15">
      <c r="A3374" s="31"/>
      <c r="B3374" s="31"/>
      <c r="Q3374" s="31"/>
      <c r="R3374" s="31"/>
    </row>
    <row r="3375" spans="1:18" ht="15">
      <c r="A3375" s="31"/>
      <c r="B3375" s="31"/>
      <c r="Q3375" s="31"/>
      <c r="R3375" s="31"/>
    </row>
    <row r="3376" spans="1:18" ht="15">
      <c r="A3376" s="31"/>
      <c r="B3376" s="31"/>
      <c r="Q3376" s="31"/>
      <c r="R3376" s="31"/>
    </row>
    <row r="3377" spans="1:18" ht="15">
      <c r="A3377" s="31"/>
      <c r="B3377" s="31"/>
      <c r="Q3377" s="31"/>
      <c r="R3377" s="31"/>
    </row>
    <row r="3378" spans="1:18" ht="15">
      <c r="A3378" s="31"/>
      <c r="B3378" s="31"/>
      <c r="Q3378" s="31"/>
      <c r="R3378" s="31"/>
    </row>
    <row r="3379" spans="1:18" ht="15">
      <c r="A3379" s="31"/>
      <c r="B3379" s="31"/>
      <c r="Q3379" s="31"/>
      <c r="R3379" s="31"/>
    </row>
    <row r="3380" spans="1:18" ht="15">
      <c r="A3380" s="31"/>
      <c r="B3380" s="31"/>
      <c r="Q3380" s="31"/>
      <c r="R3380" s="31"/>
    </row>
    <row r="3381" spans="1:18" ht="15">
      <c r="A3381" s="31"/>
      <c r="B3381" s="31"/>
      <c r="Q3381" s="31"/>
      <c r="R3381" s="31"/>
    </row>
    <row r="3382" spans="1:18" ht="15">
      <c r="A3382" s="31"/>
      <c r="B3382" s="31"/>
      <c r="Q3382" s="31"/>
      <c r="R3382" s="31"/>
    </row>
    <row r="3383" spans="1:18" ht="15">
      <c r="A3383" s="31"/>
      <c r="B3383" s="31"/>
      <c r="Q3383" s="31"/>
      <c r="R3383" s="31"/>
    </row>
    <row r="3384" spans="1:18" ht="15">
      <c r="A3384" s="31"/>
      <c r="B3384" s="31"/>
      <c r="Q3384" s="31"/>
      <c r="R3384" s="31"/>
    </row>
    <row r="3385" spans="1:18" ht="15">
      <c r="A3385" s="31"/>
      <c r="B3385" s="31"/>
      <c r="Q3385" s="31"/>
      <c r="R3385" s="31"/>
    </row>
    <row r="3386" spans="1:18" ht="15">
      <c r="A3386" s="31"/>
      <c r="B3386" s="31"/>
      <c r="Q3386" s="31"/>
      <c r="R3386" s="31"/>
    </row>
    <row r="3387" spans="1:18" ht="15">
      <c r="A3387" s="31"/>
      <c r="B3387" s="31"/>
      <c r="Q3387" s="31"/>
      <c r="R3387" s="31"/>
    </row>
    <row r="3388" spans="1:18" ht="15">
      <c r="A3388" s="31"/>
      <c r="B3388" s="31"/>
      <c r="Q3388" s="31"/>
      <c r="R3388" s="31"/>
    </row>
    <row r="3389" spans="1:18" ht="15">
      <c r="A3389" s="31"/>
      <c r="B3389" s="31"/>
      <c r="Q3389" s="31"/>
      <c r="R3389" s="31"/>
    </row>
    <row r="3390" spans="1:18" ht="15">
      <c r="A3390" s="31"/>
      <c r="B3390" s="31"/>
      <c r="Q3390" s="31"/>
      <c r="R3390" s="31"/>
    </row>
    <row r="3391" spans="1:18" ht="15">
      <c r="A3391" s="31"/>
      <c r="B3391" s="31"/>
      <c r="Q3391" s="31"/>
      <c r="R3391" s="31"/>
    </row>
    <row r="3392" spans="1:18" ht="15">
      <c r="A3392" s="31"/>
      <c r="B3392" s="31"/>
      <c r="Q3392" s="31"/>
      <c r="R3392" s="31"/>
    </row>
    <row r="3393" spans="1:18" ht="15">
      <c r="A3393" s="31"/>
      <c r="B3393" s="31"/>
      <c r="Q3393" s="31"/>
      <c r="R3393" s="31"/>
    </row>
    <row r="3394" spans="1:18" ht="15">
      <c r="A3394" s="31"/>
      <c r="B3394" s="31"/>
      <c r="Q3394" s="31"/>
      <c r="R3394" s="31"/>
    </row>
    <row r="3395" spans="1:18" ht="15">
      <c r="A3395" s="31"/>
      <c r="B3395" s="31"/>
      <c r="Q3395" s="31"/>
      <c r="R3395" s="31"/>
    </row>
    <row r="3396" spans="1:18" ht="15">
      <c r="A3396" s="31"/>
      <c r="B3396" s="31"/>
      <c r="Q3396" s="31"/>
      <c r="R3396" s="31"/>
    </row>
    <row r="3397" spans="1:18" ht="15">
      <c r="A3397" s="31"/>
      <c r="B3397" s="31"/>
      <c r="Q3397" s="31"/>
      <c r="R3397" s="31"/>
    </row>
    <row r="3398" spans="1:18" ht="15">
      <c r="A3398" s="31"/>
      <c r="B3398" s="31"/>
      <c r="Q3398" s="31"/>
      <c r="R3398" s="31"/>
    </row>
    <row r="3399" spans="1:18" ht="15">
      <c r="A3399" s="31"/>
      <c r="B3399" s="31"/>
      <c r="Q3399" s="31"/>
      <c r="R3399" s="31"/>
    </row>
    <row r="3400" spans="1:18" ht="15">
      <c r="A3400" s="31"/>
      <c r="B3400" s="31"/>
      <c r="Q3400" s="31"/>
      <c r="R3400" s="31"/>
    </row>
    <row r="3401" spans="1:18" ht="15">
      <c r="A3401" s="31"/>
      <c r="B3401" s="31"/>
      <c r="Q3401" s="31"/>
      <c r="R3401" s="31"/>
    </row>
    <row r="3402" spans="1:18" ht="15">
      <c r="A3402" s="31"/>
      <c r="B3402" s="31"/>
      <c r="Q3402" s="31"/>
      <c r="R3402" s="31"/>
    </row>
    <row r="3403" spans="1:18" ht="15">
      <c r="A3403" s="31"/>
      <c r="B3403" s="31"/>
      <c r="Q3403" s="31"/>
      <c r="R3403" s="31"/>
    </row>
    <row r="3404" spans="1:18" ht="15">
      <c r="A3404" s="31"/>
      <c r="B3404" s="31"/>
      <c r="Q3404" s="31"/>
      <c r="R3404" s="31"/>
    </row>
    <row r="3405" spans="1:18" ht="15">
      <c r="A3405" s="31"/>
      <c r="B3405" s="31"/>
      <c r="Q3405" s="31"/>
      <c r="R3405" s="31"/>
    </row>
    <row r="3406" spans="1:18" ht="15">
      <c r="A3406" s="31"/>
      <c r="B3406" s="31"/>
      <c r="Q3406" s="31"/>
      <c r="R3406" s="31"/>
    </row>
    <row r="3407" spans="1:18" ht="15">
      <c r="A3407" s="31"/>
      <c r="B3407" s="31"/>
      <c r="Q3407" s="31"/>
      <c r="R3407" s="31"/>
    </row>
    <row r="3408" spans="1:18" ht="15">
      <c r="A3408" s="31"/>
      <c r="B3408" s="31"/>
      <c r="Q3408" s="31"/>
      <c r="R3408" s="31"/>
    </row>
    <row r="3409" spans="1:18" ht="15">
      <c r="A3409" s="31"/>
      <c r="B3409" s="31"/>
      <c r="Q3409" s="31"/>
      <c r="R3409" s="31"/>
    </row>
    <row r="3410" spans="1:18" ht="15">
      <c r="A3410" s="31"/>
      <c r="B3410" s="31"/>
      <c r="Q3410" s="31"/>
      <c r="R3410" s="31"/>
    </row>
    <row r="3411" spans="1:18" ht="15">
      <c r="A3411" s="31"/>
      <c r="B3411" s="31"/>
      <c r="Q3411" s="31"/>
      <c r="R3411" s="31"/>
    </row>
    <row r="3412" spans="1:18" ht="15">
      <c r="A3412" s="31"/>
      <c r="B3412" s="31"/>
      <c r="Q3412" s="31"/>
      <c r="R3412" s="31"/>
    </row>
    <row r="3413" spans="1:18" ht="15">
      <c r="A3413" s="31"/>
      <c r="B3413" s="31"/>
      <c r="Q3413" s="31"/>
      <c r="R3413" s="31"/>
    </row>
    <row r="3414" spans="1:18" ht="15">
      <c r="A3414" s="31"/>
      <c r="B3414" s="31"/>
      <c r="Q3414" s="31"/>
      <c r="R3414" s="31"/>
    </row>
    <row r="3415" spans="1:18" ht="15">
      <c r="A3415" s="31"/>
      <c r="B3415" s="31"/>
      <c r="Q3415" s="31"/>
      <c r="R3415" s="31"/>
    </row>
    <row r="3416" spans="1:18" ht="15">
      <c r="A3416" s="31"/>
      <c r="B3416" s="31"/>
      <c r="Q3416" s="31"/>
      <c r="R3416" s="31"/>
    </row>
    <row r="3417" spans="1:18" ht="15">
      <c r="A3417" s="31"/>
      <c r="B3417" s="31"/>
      <c r="Q3417" s="31"/>
      <c r="R3417" s="31"/>
    </row>
    <row r="3418" spans="1:18" ht="15">
      <c r="A3418" s="31"/>
      <c r="B3418" s="31"/>
      <c r="Q3418" s="31"/>
      <c r="R3418" s="31"/>
    </row>
    <row r="3419" spans="1:18" ht="15">
      <c r="A3419" s="31"/>
      <c r="B3419" s="31"/>
      <c r="Q3419" s="31"/>
      <c r="R3419" s="31"/>
    </row>
    <row r="3420" spans="1:18" ht="15">
      <c r="A3420" s="31"/>
      <c r="B3420" s="31"/>
      <c r="Q3420" s="31"/>
      <c r="R3420" s="31"/>
    </row>
    <row r="3421" spans="1:18" ht="15">
      <c r="A3421" s="31"/>
      <c r="B3421" s="31"/>
      <c r="Q3421" s="31"/>
      <c r="R3421" s="31"/>
    </row>
    <row r="3422" spans="1:18" ht="15">
      <c r="A3422" s="31"/>
      <c r="B3422" s="31"/>
      <c r="Q3422" s="31"/>
      <c r="R3422" s="31"/>
    </row>
    <row r="3423" spans="1:18" ht="15">
      <c r="A3423" s="31"/>
      <c r="B3423" s="31"/>
      <c r="Q3423" s="31"/>
      <c r="R3423" s="31"/>
    </row>
    <row r="3424" spans="1:18" ht="15">
      <c r="A3424" s="31"/>
      <c r="B3424" s="31"/>
      <c r="Q3424" s="31"/>
      <c r="R3424" s="31"/>
    </row>
    <row r="3425" spans="1:18" ht="15">
      <c r="A3425" s="31"/>
      <c r="B3425" s="31"/>
      <c r="Q3425" s="31"/>
      <c r="R3425" s="31"/>
    </row>
    <row r="3426" spans="1:18" ht="15">
      <c r="A3426" s="31"/>
      <c r="B3426" s="31"/>
      <c r="Q3426" s="31"/>
      <c r="R3426" s="31"/>
    </row>
    <row r="3427" spans="1:18" ht="15">
      <c r="A3427" s="31"/>
      <c r="B3427" s="31"/>
      <c r="Q3427" s="31"/>
      <c r="R3427" s="31"/>
    </row>
    <row r="3428" spans="1:18" ht="15">
      <c r="A3428" s="31"/>
      <c r="B3428" s="31"/>
      <c r="Q3428" s="31"/>
      <c r="R3428" s="31"/>
    </row>
    <row r="3429" spans="1:18" ht="15">
      <c r="A3429" s="31"/>
      <c r="B3429" s="31"/>
      <c r="Q3429" s="31"/>
      <c r="R3429" s="31"/>
    </row>
    <row r="3430" spans="1:18" ht="15">
      <c r="A3430" s="31"/>
      <c r="B3430" s="31"/>
      <c r="Q3430" s="31"/>
      <c r="R3430" s="31"/>
    </row>
    <row r="3431" spans="1:18" ht="15">
      <c r="A3431" s="31"/>
      <c r="B3431" s="31"/>
      <c r="Q3431" s="31"/>
      <c r="R3431" s="31"/>
    </row>
    <row r="3432" spans="1:18" ht="15">
      <c r="A3432" s="31"/>
      <c r="B3432" s="31"/>
      <c r="Q3432" s="31"/>
      <c r="R3432" s="31"/>
    </row>
    <row r="3433" spans="1:18" ht="15">
      <c r="A3433" s="31"/>
      <c r="B3433" s="31"/>
      <c r="Q3433" s="31"/>
      <c r="R3433" s="31"/>
    </row>
    <row r="3434" spans="1:18" ht="15">
      <c r="A3434" s="31"/>
      <c r="B3434" s="31"/>
      <c r="Q3434" s="31"/>
      <c r="R3434" s="31"/>
    </row>
    <row r="3435" spans="1:18" ht="15">
      <c r="A3435" s="31"/>
      <c r="B3435" s="31"/>
      <c r="Q3435" s="31"/>
      <c r="R3435" s="31"/>
    </row>
    <row r="3436" spans="1:18" ht="15">
      <c r="A3436" s="31"/>
      <c r="B3436" s="31"/>
      <c r="Q3436" s="31"/>
      <c r="R3436" s="31"/>
    </row>
    <row r="3437" spans="1:18" ht="15">
      <c r="A3437" s="31"/>
      <c r="B3437" s="31"/>
      <c r="Q3437" s="31"/>
      <c r="R3437" s="31"/>
    </row>
    <row r="3438" spans="1:18" ht="15">
      <c r="A3438" s="31"/>
      <c r="B3438" s="31"/>
      <c r="Q3438" s="31"/>
      <c r="R3438" s="31"/>
    </row>
    <row r="3439" spans="1:18" ht="15">
      <c r="A3439" s="31"/>
      <c r="B3439" s="31"/>
      <c r="Q3439" s="31"/>
      <c r="R3439" s="31"/>
    </row>
    <row r="3440" spans="1:18" ht="15">
      <c r="A3440" s="31"/>
      <c r="B3440" s="31"/>
      <c r="Q3440" s="31"/>
      <c r="R3440" s="31"/>
    </row>
    <row r="3441" spans="1:18" ht="15">
      <c r="A3441" s="31"/>
      <c r="B3441" s="31"/>
      <c r="Q3441" s="31"/>
      <c r="R3441" s="31"/>
    </row>
    <row r="3442" spans="1:18" ht="15">
      <c r="A3442" s="31"/>
      <c r="B3442" s="31"/>
      <c r="Q3442" s="31"/>
      <c r="R3442" s="31"/>
    </row>
    <row r="3443" spans="1:18" ht="15">
      <c r="A3443" s="31"/>
      <c r="B3443" s="31"/>
      <c r="Q3443" s="31"/>
      <c r="R3443" s="31"/>
    </row>
    <row r="3444" spans="1:18" ht="15">
      <c r="A3444" s="31"/>
      <c r="B3444" s="31"/>
      <c r="Q3444" s="31"/>
      <c r="R3444" s="31"/>
    </row>
    <row r="3445" spans="1:18" ht="15">
      <c r="A3445" s="31"/>
      <c r="B3445" s="31"/>
      <c r="Q3445" s="31"/>
      <c r="R3445" s="31"/>
    </row>
    <row r="3446" spans="1:18" ht="15">
      <c r="A3446" s="31"/>
      <c r="B3446" s="31"/>
      <c r="Q3446" s="31"/>
      <c r="R3446" s="31"/>
    </row>
    <row r="3447" spans="1:18" ht="15">
      <c r="A3447" s="31"/>
      <c r="B3447" s="31"/>
      <c r="Q3447" s="31"/>
      <c r="R3447" s="31"/>
    </row>
    <row r="3448" spans="1:18" ht="15">
      <c r="A3448" s="31"/>
      <c r="B3448" s="31"/>
      <c r="Q3448" s="31"/>
      <c r="R3448" s="31"/>
    </row>
    <row r="3449" spans="1:18" ht="15">
      <c r="A3449" s="31"/>
      <c r="B3449" s="31"/>
      <c r="Q3449" s="31"/>
      <c r="R3449" s="31"/>
    </row>
    <row r="3450" spans="1:18" ht="15">
      <c r="A3450" s="31"/>
      <c r="B3450" s="31"/>
      <c r="Q3450" s="31"/>
      <c r="R3450" s="31"/>
    </row>
    <row r="3451" spans="1:18" ht="15">
      <c r="A3451" s="31"/>
      <c r="B3451" s="31"/>
      <c r="Q3451" s="31"/>
      <c r="R3451" s="31"/>
    </row>
    <row r="3452" spans="1:18" ht="15">
      <c r="A3452" s="31"/>
      <c r="B3452" s="31"/>
      <c r="Q3452" s="31"/>
      <c r="R3452" s="31"/>
    </row>
    <row r="3453" spans="1:18" ht="15">
      <c r="A3453" s="31"/>
      <c r="B3453" s="31"/>
      <c r="Q3453" s="31"/>
      <c r="R3453" s="31"/>
    </row>
    <row r="3454" spans="1:18" ht="15">
      <c r="A3454" s="31"/>
      <c r="B3454" s="31"/>
      <c r="Q3454" s="31"/>
      <c r="R3454" s="31"/>
    </row>
    <row r="3455" spans="1:18" ht="15">
      <c r="A3455" s="31"/>
      <c r="B3455" s="31"/>
      <c r="Q3455" s="31"/>
      <c r="R3455" s="31"/>
    </row>
    <row r="3456" spans="1:18" ht="15">
      <c r="A3456" s="31"/>
      <c r="B3456" s="31"/>
      <c r="Q3456" s="31"/>
      <c r="R3456" s="31"/>
    </row>
    <row r="3457" spans="1:18" ht="15">
      <c r="A3457" s="31"/>
      <c r="B3457" s="31"/>
      <c r="Q3457" s="31"/>
      <c r="R3457" s="31"/>
    </row>
    <row r="3458" spans="1:18" ht="15">
      <c r="A3458" s="31"/>
      <c r="B3458" s="31"/>
      <c r="Q3458" s="31"/>
      <c r="R3458" s="31"/>
    </row>
    <row r="3459" spans="1:18" ht="15">
      <c r="A3459" s="31"/>
      <c r="B3459" s="31"/>
      <c r="Q3459" s="31"/>
      <c r="R3459" s="31"/>
    </row>
    <row r="3460" spans="1:18" ht="15">
      <c r="A3460" s="31"/>
      <c r="B3460" s="31"/>
      <c r="Q3460" s="31"/>
      <c r="R3460" s="31"/>
    </row>
    <row r="3461" spans="1:18" ht="15">
      <c r="A3461" s="31"/>
      <c r="B3461" s="31"/>
      <c r="Q3461" s="31"/>
      <c r="R3461" s="31"/>
    </row>
    <row r="3462" spans="1:18" ht="15">
      <c r="A3462" s="31"/>
      <c r="B3462" s="31"/>
      <c r="Q3462" s="31"/>
      <c r="R3462" s="31"/>
    </row>
    <row r="3463" spans="1:18" ht="15">
      <c r="A3463" s="31"/>
      <c r="B3463" s="31"/>
      <c r="Q3463" s="31"/>
      <c r="R3463" s="31"/>
    </row>
    <row r="3464" spans="1:18" ht="15">
      <c r="A3464" s="31"/>
      <c r="B3464" s="31"/>
      <c r="Q3464" s="31"/>
      <c r="R3464" s="31"/>
    </row>
    <row r="3465" spans="1:18" ht="15">
      <c r="A3465" s="31"/>
      <c r="B3465" s="31"/>
      <c r="Q3465" s="31"/>
      <c r="R3465" s="31"/>
    </row>
    <row r="3466" spans="1:18" ht="15">
      <c r="A3466" s="31"/>
      <c r="B3466" s="31"/>
      <c r="Q3466" s="31"/>
      <c r="R3466" s="31"/>
    </row>
    <row r="3467" spans="1:18" ht="15">
      <c r="A3467" s="31"/>
      <c r="B3467" s="31"/>
      <c r="Q3467" s="31"/>
      <c r="R3467" s="31"/>
    </row>
    <row r="3468" spans="1:18" ht="15">
      <c r="A3468" s="31"/>
      <c r="B3468" s="31"/>
      <c r="Q3468" s="31"/>
      <c r="R3468" s="31"/>
    </row>
    <row r="3469" spans="1:18" ht="15">
      <c r="A3469" s="31"/>
      <c r="B3469" s="31"/>
      <c r="Q3469" s="31"/>
      <c r="R3469" s="31"/>
    </row>
    <row r="3470" spans="1:18" ht="15">
      <c r="A3470" s="31"/>
      <c r="B3470" s="31"/>
      <c r="Q3470" s="31"/>
      <c r="R3470" s="31"/>
    </row>
    <row r="3471" spans="1:18" ht="15">
      <c r="A3471" s="31"/>
      <c r="B3471" s="31"/>
      <c r="Q3471" s="31"/>
      <c r="R3471" s="31"/>
    </row>
    <row r="3472" spans="1:18" ht="15">
      <c r="A3472" s="31"/>
      <c r="B3472" s="31"/>
      <c r="Q3472" s="31"/>
      <c r="R3472" s="31"/>
    </row>
    <row r="3473" spans="1:18" ht="15">
      <c r="A3473" s="31"/>
      <c r="B3473" s="31"/>
      <c r="Q3473" s="31"/>
      <c r="R3473" s="31"/>
    </row>
    <row r="3474" spans="1:18" ht="15">
      <c r="A3474" s="31"/>
      <c r="B3474" s="31"/>
      <c r="Q3474" s="31"/>
      <c r="R3474" s="31"/>
    </row>
    <row r="3475" spans="1:18" ht="15">
      <c r="A3475" s="31"/>
      <c r="B3475" s="31"/>
      <c r="Q3475" s="31"/>
      <c r="R3475" s="31"/>
    </row>
    <row r="3476" spans="1:18" ht="15">
      <c r="A3476" s="31"/>
      <c r="B3476" s="31"/>
      <c r="Q3476" s="31"/>
      <c r="R3476" s="31"/>
    </row>
    <row r="3477" spans="1:18" ht="15">
      <c r="A3477" s="31"/>
      <c r="B3477" s="31"/>
      <c r="Q3477" s="31"/>
      <c r="R3477" s="31"/>
    </row>
    <row r="3478" spans="1:18" ht="15">
      <c r="A3478" s="31"/>
      <c r="B3478" s="31"/>
      <c r="Q3478" s="31"/>
      <c r="R3478" s="31"/>
    </row>
    <row r="3479" spans="1:18" ht="15">
      <c r="A3479" s="31"/>
      <c r="B3479" s="31"/>
      <c r="Q3479" s="31"/>
      <c r="R3479" s="31"/>
    </row>
    <row r="3480" spans="1:18" ht="15">
      <c r="A3480" s="31"/>
      <c r="B3480" s="31"/>
      <c r="Q3480" s="31"/>
      <c r="R3480" s="31"/>
    </row>
    <row r="3481" spans="1:18" ht="15">
      <c r="A3481" s="31"/>
      <c r="B3481" s="31"/>
      <c r="Q3481" s="31"/>
      <c r="R3481" s="31"/>
    </row>
    <row r="3482" spans="1:18" ht="15">
      <c r="A3482" s="31"/>
      <c r="B3482" s="31"/>
      <c r="Q3482" s="31"/>
      <c r="R3482" s="31"/>
    </row>
    <row r="3483" spans="1:18" ht="15">
      <c r="A3483" s="31"/>
      <c r="B3483" s="31"/>
      <c r="Q3483" s="31"/>
      <c r="R3483" s="31"/>
    </row>
    <row r="3484" spans="1:18" ht="15">
      <c r="A3484" s="31"/>
      <c r="B3484" s="31"/>
      <c r="Q3484" s="31"/>
      <c r="R3484" s="31"/>
    </row>
    <row r="3485" spans="1:18" ht="15">
      <c r="A3485" s="31"/>
      <c r="B3485" s="31"/>
      <c r="Q3485" s="31"/>
      <c r="R3485" s="31"/>
    </row>
    <row r="3486" spans="1:18" ht="15">
      <c r="A3486" s="31"/>
      <c r="B3486" s="31"/>
      <c r="Q3486" s="31"/>
      <c r="R3486" s="31"/>
    </row>
    <row r="3487" spans="1:18" ht="15">
      <c r="A3487" s="31"/>
      <c r="B3487" s="31"/>
      <c r="Q3487" s="31"/>
      <c r="R3487" s="31"/>
    </row>
    <row r="3488" spans="1:18" ht="15">
      <c r="A3488" s="31"/>
      <c r="B3488" s="31"/>
      <c r="Q3488" s="31"/>
      <c r="R3488" s="31"/>
    </row>
    <row r="3489" spans="1:18" ht="15">
      <c r="A3489" s="31"/>
      <c r="B3489" s="31"/>
      <c r="Q3489" s="31"/>
      <c r="R3489" s="31"/>
    </row>
    <row r="3490" spans="1:18" ht="15">
      <c r="A3490" s="31"/>
      <c r="B3490" s="31"/>
      <c r="Q3490" s="31"/>
      <c r="R3490" s="31"/>
    </row>
    <row r="3491" spans="1:18" ht="15">
      <c r="A3491" s="31"/>
      <c r="B3491" s="31"/>
      <c r="Q3491" s="31"/>
      <c r="R3491" s="31"/>
    </row>
    <row r="3492" spans="1:18" ht="15">
      <c r="A3492" s="31"/>
      <c r="B3492" s="31"/>
      <c r="Q3492" s="31"/>
      <c r="R3492" s="31"/>
    </row>
    <row r="3493" spans="1:18" ht="15">
      <c r="A3493" s="31"/>
      <c r="B3493" s="31"/>
      <c r="Q3493" s="31"/>
      <c r="R3493" s="31"/>
    </row>
    <row r="3494" spans="1:18" ht="15">
      <c r="A3494" s="31"/>
      <c r="B3494" s="31"/>
      <c r="Q3494" s="31"/>
      <c r="R3494" s="31"/>
    </row>
    <row r="3495" spans="1:18" ht="15">
      <c r="A3495" s="31"/>
      <c r="B3495" s="31"/>
      <c r="Q3495" s="31"/>
      <c r="R3495" s="31"/>
    </row>
    <row r="3496" spans="1:18" ht="15">
      <c r="A3496" s="31"/>
      <c r="B3496" s="31"/>
      <c r="Q3496" s="31"/>
      <c r="R3496" s="31"/>
    </row>
    <row r="3497" spans="1:18" ht="15">
      <c r="A3497" s="31"/>
      <c r="B3497" s="31"/>
      <c r="Q3497" s="31"/>
      <c r="R3497" s="31"/>
    </row>
    <row r="3498" spans="1:18" ht="15">
      <c r="A3498" s="31"/>
      <c r="B3498" s="31"/>
      <c r="Q3498" s="31"/>
      <c r="R3498" s="31"/>
    </row>
    <row r="3499" spans="1:18" ht="15">
      <c r="A3499" s="31"/>
      <c r="B3499" s="31"/>
      <c r="Q3499" s="31"/>
      <c r="R3499" s="31"/>
    </row>
    <row r="3500" spans="1:18" ht="15">
      <c r="A3500" s="31"/>
      <c r="B3500" s="31"/>
      <c r="Q3500" s="31"/>
      <c r="R3500" s="31"/>
    </row>
    <row r="3501" spans="1:18" ht="15">
      <c r="A3501" s="31"/>
      <c r="B3501" s="31"/>
      <c r="Q3501" s="31"/>
      <c r="R3501" s="31"/>
    </row>
    <row r="3502" spans="1:18" ht="15">
      <c r="A3502" s="31"/>
      <c r="B3502" s="31"/>
      <c r="Q3502" s="31"/>
      <c r="R3502" s="31"/>
    </row>
    <row r="3503" spans="1:18" ht="15">
      <c r="A3503" s="31"/>
      <c r="B3503" s="31"/>
      <c r="Q3503" s="31"/>
      <c r="R3503" s="31"/>
    </row>
    <row r="3504" spans="1:18" ht="15">
      <c r="A3504" s="31"/>
      <c r="B3504" s="31"/>
      <c r="Q3504" s="31"/>
      <c r="R3504" s="31"/>
    </row>
    <row r="3505" spans="1:18" ht="15">
      <c r="A3505" s="31"/>
      <c r="B3505" s="31"/>
      <c r="Q3505" s="31"/>
      <c r="R3505" s="31"/>
    </row>
    <row r="3506" spans="1:18" ht="15">
      <c r="A3506" s="31"/>
      <c r="B3506" s="31"/>
      <c r="Q3506" s="31"/>
      <c r="R3506" s="31"/>
    </row>
    <row r="3507" spans="1:18" ht="15">
      <c r="A3507" s="31"/>
      <c r="B3507" s="31"/>
      <c r="Q3507" s="31"/>
      <c r="R3507" s="31"/>
    </row>
    <row r="3508" spans="1:18" ht="15">
      <c r="A3508" s="31"/>
      <c r="B3508" s="31"/>
      <c r="Q3508" s="31"/>
      <c r="R3508" s="31"/>
    </row>
    <row r="3509" spans="1:18" ht="15">
      <c r="A3509" s="31"/>
      <c r="B3509" s="31"/>
      <c r="Q3509" s="31"/>
      <c r="R3509" s="31"/>
    </row>
    <row r="3510" spans="1:18" ht="15">
      <c r="A3510" s="31"/>
      <c r="B3510" s="31"/>
      <c r="Q3510" s="31"/>
      <c r="R3510" s="31"/>
    </row>
    <row r="3511" spans="1:18" ht="15">
      <c r="A3511" s="31"/>
      <c r="B3511" s="31"/>
      <c r="Q3511" s="31"/>
      <c r="R3511" s="31"/>
    </row>
    <row r="3512" spans="1:18" ht="15">
      <c r="A3512" s="31"/>
      <c r="B3512" s="31"/>
      <c r="Q3512" s="31"/>
      <c r="R3512" s="31"/>
    </row>
    <row r="3513" spans="1:18" ht="15">
      <c r="A3513" s="31"/>
      <c r="B3513" s="31"/>
      <c r="Q3513" s="31"/>
      <c r="R3513" s="31"/>
    </row>
    <row r="3514" spans="1:18" ht="15">
      <c r="A3514" s="31"/>
      <c r="B3514" s="31"/>
      <c r="Q3514" s="31"/>
      <c r="R3514" s="31"/>
    </row>
    <row r="3515" spans="1:18" ht="15">
      <c r="A3515" s="31"/>
      <c r="B3515" s="31"/>
      <c r="Q3515" s="31"/>
      <c r="R3515" s="31"/>
    </row>
    <row r="3516" spans="1:18" ht="15">
      <c r="A3516" s="31"/>
      <c r="B3516" s="31"/>
      <c r="Q3516" s="31"/>
      <c r="R3516" s="31"/>
    </row>
    <row r="3517" spans="1:18" ht="15">
      <c r="A3517" s="31"/>
      <c r="B3517" s="31"/>
      <c r="Q3517" s="31"/>
      <c r="R3517" s="31"/>
    </row>
    <row r="3518" spans="1:18" ht="15">
      <c r="A3518" s="31"/>
      <c r="B3518" s="31"/>
      <c r="Q3518" s="31"/>
      <c r="R3518" s="31"/>
    </row>
    <row r="3519" spans="1:18" ht="15">
      <c r="A3519" s="31"/>
      <c r="B3519" s="31"/>
      <c r="Q3519" s="31"/>
      <c r="R3519" s="31"/>
    </row>
    <row r="3520" spans="1:18" ht="15">
      <c r="A3520" s="31"/>
      <c r="B3520" s="31"/>
      <c r="Q3520" s="31"/>
      <c r="R3520" s="31"/>
    </row>
    <row r="3521" spans="1:18" ht="15">
      <c r="A3521" s="31"/>
      <c r="B3521" s="31"/>
      <c r="Q3521" s="31"/>
      <c r="R3521" s="31"/>
    </row>
    <row r="3522" spans="1:18" ht="15">
      <c r="A3522" s="31"/>
      <c r="B3522" s="31"/>
      <c r="Q3522" s="31"/>
      <c r="R3522" s="31"/>
    </row>
    <row r="3523" spans="1:18" ht="15">
      <c r="A3523" s="31"/>
      <c r="B3523" s="31"/>
      <c r="Q3523" s="31"/>
      <c r="R3523" s="31"/>
    </row>
    <row r="3524" spans="1:18" ht="15">
      <c r="A3524" s="31"/>
      <c r="B3524" s="31"/>
      <c r="Q3524" s="31"/>
      <c r="R3524" s="31"/>
    </row>
    <row r="3525" spans="1:18" ht="15">
      <c r="A3525" s="31"/>
      <c r="B3525" s="31"/>
      <c r="Q3525" s="31"/>
      <c r="R3525" s="31"/>
    </row>
    <row r="3526" spans="1:18" ht="15">
      <c r="A3526" s="31"/>
      <c r="B3526" s="31"/>
      <c r="Q3526" s="31"/>
      <c r="R3526" s="31"/>
    </row>
    <row r="3527" spans="1:18" ht="15">
      <c r="A3527" s="31"/>
      <c r="B3527" s="31"/>
      <c r="Q3527" s="31"/>
      <c r="R3527" s="31"/>
    </row>
    <row r="3528" spans="1:18" ht="15">
      <c r="A3528" s="31"/>
      <c r="B3528" s="31"/>
      <c r="Q3528" s="31"/>
      <c r="R3528" s="31"/>
    </row>
    <row r="3529" spans="1:18" ht="15">
      <c r="A3529" s="31"/>
      <c r="B3529" s="31"/>
      <c r="Q3529" s="31"/>
      <c r="R3529" s="31"/>
    </row>
    <row r="3530" spans="1:18" ht="15">
      <c r="A3530" s="31"/>
      <c r="B3530" s="31"/>
      <c r="Q3530" s="31"/>
      <c r="R3530" s="31"/>
    </row>
    <row r="3531" spans="1:18" ht="15">
      <c r="A3531" s="31"/>
      <c r="B3531" s="31"/>
      <c r="Q3531" s="31"/>
      <c r="R3531" s="31"/>
    </row>
    <row r="3532" spans="1:18" ht="15">
      <c r="A3532" s="31"/>
      <c r="B3532" s="31"/>
      <c r="Q3532" s="31"/>
      <c r="R3532" s="31"/>
    </row>
    <row r="3533" spans="1:18" ht="15">
      <c r="A3533" s="31"/>
      <c r="B3533" s="31"/>
      <c r="Q3533" s="31"/>
      <c r="R3533" s="31"/>
    </row>
    <row r="3534" spans="1:18" ht="15">
      <c r="A3534" s="31"/>
      <c r="B3534" s="31"/>
      <c r="Q3534" s="31"/>
      <c r="R3534" s="31"/>
    </row>
    <row r="3535" spans="1:18" ht="15">
      <c r="A3535" s="31"/>
      <c r="B3535" s="31"/>
      <c r="Q3535" s="31"/>
      <c r="R3535" s="31"/>
    </row>
    <row r="3536" spans="1:18" ht="15">
      <c r="A3536" s="31"/>
      <c r="B3536" s="31"/>
      <c r="Q3536" s="31"/>
      <c r="R3536" s="31"/>
    </row>
    <row r="3537" spans="1:18" ht="15">
      <c r="A3537" s="31"/>
      <c r="B3537" s="31"/>
      <c r="Q3537" s="31"/>
      <c r="R3537" s="31"/>
    </row>
    <row r="3538" spans="1:18" ht="15">
      <c r="A3538" s="31"/>
      <c r="B3538" s="31"/>
      <c r="Q3538" s="31"/>
      <c r="R3538" s="31"/>
    </row>
    <row r="3539" spans="1:18" ht="15">
      <c r="A3539" s="31"/>
      <c r="B3539" s="31"/>
      <c r="Q3539" s="31"/>
      <c r="R3539" s="31"/>
    </row>
    <row r="3540" spans="1:18" ht="15">
      <c r="A3540" s="31"/>
      <c r="B3540" s="31"/>
      <c r="Q3540" s="31"/>
      <c r="R3540" s="31"/>
    </row>
    <row r="3541" spans="1:18" ht="15">
      <c r="A3541" s="31"/>
      <c r="B3541" s="31"/>
      <c r="Q3541" s="31"/>
      <c r="R3541" s="31"/>
    </row>
    <row r="3542" spans="1:18" ht="15">
      <c r="A3542" s="31"/>
      <c r="B3542" s="31"/>
      <c r="Q3542" s="31"/>
      <c r="R3542" s="31"/>
    </row>
    <row r="3543" spans="1:18" ht="15">
      <c r="A3543" s="31"/>
      <c r="B3543" s="31"/>
      <c r="Q3543" s="31"/>
      <c r="R3543" s="31"/>
    </row>
    <row r="3544" spans="1:18" ht="15">
      <c r="A3544" s="31"/>
      <c r="B3544" s="31"/>
      <c r="Q3544" s="31"/>
      <c r="R3544" s="31"/>
    </row>
    <row r="3545" spans="1:18" ht="15">
      <c r="A3545" s="31"/>
      <c r="B3545" s="31"/>
      <c r="Q3545" s="31"/>
      <c r="R3545" s="31"/>
    </row>
    <row r="3546" spans="1:18" ht="15">
      <c r="A3546" s="31"/>
      <c r="B3546" s="31"/>
      <c r="Q3546" s="31"/>
      <c r="R3546" s="31"/>
    </row>
    <row r="3547" spans="1:18" ht="15">
      <c r="A3547" s="31"/>
      <c r="B3547" s="31"/>
      <c r="Q3547" s="31"/>
      <c r="R3547" s="31"/>
    </row>
    <row r="3548" spans="1:18" ht="15">
      <c r="A3548" s="31"/>
      <c r="B3548" s="31"/>
      <c r="Q3548" s="31"/>
      <c r="R3548" s="31"/>
    </row>
    <row r="3549" spans="1:18" ht="15">
      <c r="A3549" s="31"/>
      <c r="B3549" s="31"/>
      <c r="Q3549" s="31"/>
      <c r="R3549" s="31"/>
    </row>
    <row r="3550" spans="1:18" ht="15">
      <c r="A3550" s="31"/>
      <c r="B3550" s="31"/>
      <c r="Q3550" s="31"/>
      <c r="R3550" s="31"/>
    </row>
    <row r="3551" spans="1:18" ht="15">
      <c r="A3551" s="31"/>
      <c r="B3551" s="31"/>
      <c r="Q3551" s="31"/>
      <c r="R3551" s="31"/>
    </row>
    <row r="3552" spans="1:18" ht="15">
      <c r="A3552" s="31"/>
      <c r="B3552" s="31"/>
      <c r="Q3552" s="31"/>
      <c r="R3552" s="31"/>
    </row>
    <row r="3553" spans="1:18" ht="15">
      <c r="A3553" s="31"/>
      <c r="B3553" s="31"/>
      <c r="Q3553" s="31"/>
      <c r="R3553" s="31"/>
    </row>
    <row r="3554" spans="1:18" ht="15">
      <c r="A3554" s="31"/>
      <c r="B3554" s="31"/>
      <c r="Q3554" s="31"/>
      <c r="R3554" s="31"/>
    </row>
    <row r="3555" spans="1:18" ht="15">
      <c r="A3555" s="31"/>
      <c r="B3555" s="31"/>
      <c r="Q3555" s="31"/>
      <c r="R3555" s="31"/>
    </row>
    <row r="3556" spans="1:18" ht="15">
      <c r="A3556" s="31"/>
      <c r="B3556" s="31"/>
      <c r="Q3556" s="31"/>
      <c r="R3556" s="31"/>
    </row>
    <row r="3557" spans="1:18" ht="15">
      <c r="A3557" s="31"/>
      <c r="B3557" s="31"/>
      <c r="Q3557" s="31"/>
      <c r="R3557" s="31"/>
    </row>
    <row r="3558" spans="1:18" ht="15">
      <c r="A3558" s="31"/>
      <c r="B3558" s="31"/>
      <c r="Q3558" s="31"/>
      <c r="R3558" s="31"/>
    </row>
    <row r="3559" spans="1:18" ht="15">
      <c r="A3559" s="31"/>
      <c r="B3559" s="31"/>
      <c r="Q3559" s="31"/>
      <c r="R3559" s="31"/>
    </row>
    <row r="3560" spans="1:18" ht="15">
      <c r="A3560" s="31"/>
      <c r="B3560" s="31"/>
      <c r="Q3560" s="31"/>
      <c r="R3560" s="31"/>
    </row>
    <row r="3561" spans="1:18" ht="15">
      <c r="A3561" s="31"/>
      <c r="B3561" s="31"/>
      <c r="Q3561" s="31"/>
      <c r="R3561" s="31"/>
    </row>
    <row r="3562" spans="1:18" ht="15">
      <c r="A3562" s="31"/>
      <c r="B3562" s="31"/>
      <c r="Q3562" s="31"/>
      <c r="R3562" s="31"/>
    </row>
    <row r="3563" spans="1:18" ht="15">
      <c r="A3563" s="31"/>
      <c r="B3563" s="31"/>
      <c r="Q3563" s="31"/>
      <c r="R3563" s="31"/>
    </row>
    <row r="3564" spans="1:18" ht="15">
      <c r="A3564" s="31"/>
      <c r="B3564" s="31"/>
      <c r="Q3564" s="31"/>
      <c r="R3564" s="31"/>
    </row>
    <row r="3565" spans="1:18" ht="15">
      <c r="A3565" s="31"/>
      <c r="B3565" s="31"/>
      <c r="Q3565" s="31"/>
      <c r="R3565" s="31"/>
    </row>
    <row r="3566" spans="1:18" ht="15">
      <c r="A3566" s="31"/>
      <c r="B3566" s="31"/>
      <c r="Q3566" s="31"/>
      <c r="R3566" s="31"/>
    </row>
    <row r="3567" spans="1:18" ht="15">
      <c r="A3567" s="31"/>
      <c r="B3567" s="31"/>
      <c r="Q3567" s="31"/>
      <c r="R3567" s="31"/>
    </row>
    <row r="3568" spans="1:18" ht="15">
      <c r="A3568" s="31"/>
      <c r="B3568" s="31"/>
      <c r="Q3568" s="31"/>
      <c r="R3568" s="31"/>
    </row>
    <row r="3569" spans="1:18" ht="15">
      <c r="A3569" s="31"/>
      <c r="B3569" s="31"/>
      <c r="Q3569" s="31"/>
      <c r="R3569" s="31"/>
    </row>
    <row r="3570" spans="1:18" ht="15">
      <c r="A3570" s="31"/>
      <c r="B3570" s="31"/>
      <c r="Q3570" s="31"/>
      <c r="R3570" s="31"/>
    </row>
    <row r="3571" spans="1:18" ht="15">
      <c r="A3571" s="31"/>
      <c r="B3571" s="31"/>
      <c r="Q3571" s="31"/>
      <c r="R3571" s="31"/>
    </row>
    <row r="3572" spans="1:18" ht="15">
      <c r="A3572" s="31"/>
      <c r="B3572" s="31"/>
      <c r="Q3572" s="31"/>
      <c r="R3572" s="31"/>
    </row>
    <row r="3573" spans="1:18" ht="15">
      <c r="A3573" s="31"/>
      <c r="B3573" s="31"/>
      <c r="Q3573" s="31"/>
      <c r="R3573" s="31"/>
    </row>
    <row r="3574" spans="1:18" ht="15">
      <c r="A3574" s="31"/>
      <c r="B3574" s="31"/>
      <c r="Q3574" s="31"/>
      <c r="R3574" s="31"/>
    </row>
    <row r="3575" spans="1:18" ht="15">
      <c r="A3575" s="31"/>
      <c r="B3575" s="31"/>
      <c r="Q3575" s="31"/>
      <c r="R3575" s="31"/>
    </row>
    <row r="3576" spans="1:18" ht="15">
      <c r="A3576" s="31"/>
      <c r="B3576" s="31"/>
      <c r="Q3576" s="31"/>
      <c r="R3576" s="31"/>
    </row>
    <row r="3577" spans="1:18" ht="15">
      <c r="A3577" s="31"/>
      <c r="B3577" s="31"/>
      <c r="Q3577" s="31"/>
      <c r="R3577" s="31"/>
    </row>
    <row r="3578" spans="1:18" ht="15">
      <c r="A3578" s="31"/>
      <c r="B3578" s="31"/>
      <c r="Q3578" s="31"/>
      <c r="R3578" s="31"/>
    </row>
    <row r="3579" spans="1:18" ht="15">
      <c r="A3579" s="31"/>
      <c r="B3579" s="31"/>
      <c r="Q3579" s="31"/>
      <c r="R3579" s="31"/>
    </row>
    <row r="3580" spans="1:18" ht="15">
      <c r="A3580" s="31"/>
      <c r="B3580" s="31"/>
      <c r="Q3580" s="31"/>
      <c r="R3580" s="31"/>
    </row>
    <row r="3581" spans="1:18" ht="15">
      <c r="A3581" s="31"/>
      <c r="B3581" s="31"/>
      <c r="Q3581" s="31"/>
      <c r="R3581" s="31"/>
    </row>
    <row r="3582" spans="1:18" ht="15">
      <c r="A3582" s="31"/>
      <c r="B3582" s="31"/>
      <c r="Q3582" s="31"/>
      <c r="R3582" s="31"/>
    </row>
    <row r="3583" spans="1:18" ht="15">
      <c r="A3583" s="31"/>
      <c r="B3583" s="31"/>
      <c r="Q3583" s="31"/>
      <c r="R3583" s="31"/>
    </row>
    <row r="3584" spans="1:18" ht="15">
      <c r="A3584" s="31"/>
      <c r="B3584" s="31"/>
      <c r="Q3584" s="31"/>
      <c r="R3584" s="31"/>
    </row>
    <row r="3585" spans="1:18" ht="15">
      <c r="A3585" s="31"/>
      <c r="B3585" s="31"/>
      <c r="Q3585" s="31"/>
      <c r="R3585" s="31"/>
    </row>
    <row r="3586" spans="1:18" ht="15">
      <c r="A3586" s="31"/>
      <c r="B3586" s="31"/>
      <c r="Q3586" s="31"/>
      <c r="R3586" s="31"/>
    </row>
    <row r="3587" spans="1:18" ht="15">
      <c r="A3587" s="31"/>
      <c r="B3587" s="31"/>
      <c r="Q3587" s="31"/>
      <c r="R3587" s="31"/>
    </row>
    <row r="3588" spans="1:18" ht="15">
      <c r="A3588" s="31"/>
      <c r="B3588" s="31"/>
      <c r="Q3588" s="31"/>
      <c r="R3588" s="31"/>
    </row>
    <row r="3589" spans="1:18" ht="15">
      <c r="A3589" s="31"/>
      <c r="B3589" s="31"/>
      <c r="Q3589" s="31"/>
      <c r="R3589" s="31"/>
    </row>
    <row r="3590" spans="1:18" ht="15">
      <c r="A3590" s="31"/>
      <c r="B3590" s="31"/>
      <c r="Q3590" s="31"/>
      <c r="R3590" s="31"/>
    </row>
    <row r="3591" spans="1:18" ht="15">
      <c r="A3591" s="31"/>
      <c r="B3591" s="31"/>
      <c r="Q3591" s="31"/>
      <c r="R3591" s="31"/>
    </row>
    <row r="3592" spans="1:18" ht="15">
      <c r="A3592" s="31"/>
      <c r="B3592" s="31"/>
      <c r="Q3592" s="31"/>
      <c r="R3592" s="31"/>
    </row>
    <row r="3593" spans="1:18" ht="15">
      <c r="A3593" s="31"/>
      <c r="B3593" s="31"/>
      <c r="Q3593" s="31"/>
      <c r="R3593" s="31"/>
    </row>
    <row r="3594" spans="1:18" ht="15">
      <c r="A3594" s="31"/>
      <c r="B3594" s="31"/>
      <c r="Q3594" s="31"/>
      <c r="R3594" s="31"/>
    </row>
    <row r="3595" spans="1:18" ht="15">
      <c r="A3595" s="31"/>
      <c r="B3595" s="31"/>
      <c r="Q3595" s="31"/>
      <c r="R3595" s="31"/>
    </row>
    <row r="3596" spans="1:18" ht="15">
      <c r="A3596" s="31"/>
      <c r="B3596" s="31"/>
      <c r="Q3596" s="31"/>
      <c r="R3596" s="31"/>
    </row>
    <row r="3597" spans="1:18" ht="15">
      <c r="A3597" s="31"/>
      <c r="B3597" s="31"/>
      <c r="Q3597" s="31"/>
      <c r="R3597" s="31"/>
    </row>
    <row r="3598" spans="1:18" ht="15">
      <c r="A3598" s="31"/>
      <c r="B3598" s="31"/>
      <c r="Q3598" s="31"/>
      <c r="R3598" s="31"/>
    </row>
    <row r="3599" spans="1:18" ht="15">
      <c r="A3599" s="31"/>
      <c r="B3599" s="31"/>
      <c r="Q3599" s="31"/>
      <c r="R3599" s="31"/>
    </row>
    <row r="3600" spans="1:18" ht="15">
      <c r="A3600" s="31"/>
      <c r="B3600" s="31"/>
      <c r="Q3600" s="31"/>
      <c r="R3600" s="31"/>
    </row>
    <row r="3601" spans="1:18" ht="15">
      <c r="A3601" s="31"/>
      <c r="B3601" s="31"/>
      <c r="Q3601" s="31"/>
      <c r="R3601" s="31"/>
    </row>
    <row r="3602" spans="1:18" ht="15">
      <c r="A3602" s="31"/>
      <c r="B3602" s="31"/>
      <c r="Q3602" s="31"/>
      <c r="R3602" s="31"/>
    </row>
    <row r="3603" spans="1:18" ht="15">
      <c r="A3603" s="31"/>
      <c r="B3603" s="31"/>
      <c r="Q3603" s="31"/>
      <c r="R3603" s="31"/>
    </row>
    <row r="3604" spans="1:18" ht="15">
      <c r="A3604" s="31"/>
      <c r="B3604" s="31"/>
      <c r="Q3604" s="31"/>
      <c r="R3604" s="31"/>
    </row>
    <row r="3605" spans="1:18" ht="15">
      <c r="A3605" s="31"/>
      <c r="B3605" s="31"/>
      <c r="Q3605" s="31"/>
      <c r="R3605" s="31"/>
    </row>
    <row r="3606" spans="1:18" ht="15">
      <c r="A3606" s="31"/>
      <c r="B3606" s="31"/>
      <c r="Q3606" s="31"/>
      <c r="R3606" s="31"/>
    </row>
    <row r="3607" spans="1:18" ht="15">
      <c r="A3607" s="31"/>
      <c r="B3607" s="31"/>
      <c r="Q3607" s="31"/>
      <c r="R3607" s="31"/>
    </row>
    <row r="3608" spans="1:18" ht="15">
      <c r="A3608" s="31"/>
      <c r="B3608" s="31"/>
      <c r="Q3608" s="31"/>
      <c r="R3608" s="31"/>
    </row>
    <row r="3609" spans="1:18" ht="15">
      <c r="A3609" s="31"/>
      <c r="B3609" s="31"/>
      <c r="Q3609" s="31"/>
      <c r="R3609" s="31"/>
    </row>
    <row r="3610" spans="1:18" ht="15">
      <c r="A3610" s="31"/>
      <c r="B3610" s="31"/>
      <c r="Q3610" s="31"/>
      <c r="R3610" s="31"/>
    </row>
    <row r="3611" spans="1:18" ht="15">
      <c r="A3611" s="31"/>
      <c r="B3611" s="31"/>
      <c r="Q3611" s="31"/>
      <c r="R3611" s="31"/>
    </row>
    <row r="3612" spans="1:18" ht="15">
      <c r="A3612" s="31"/>
      <c r="B3612" s="31"/>
      <c r="Q3612" s="31"/>
      <c r="R3612" s="31"/>
    </row>
    <row r="3613" spans="1:18" ht="15">
      <c r="A3613" s="31"/>
      <c r="B3613" s="31"/>
      <c r="Q3613" s="31"/>
      <c r="R3613" s="31"/>
    </row>
    <row r="3614" spans="1:18" ht="15">
      <c r="A3614" s="31"/>
      <c r="B3614" s="31"/>
      <c r="Q3614" s="31"/>
      <c r="R3614" s="31"/>
    </row>
    <row r="3615" spans="1:18" ht="15">
      <c r="A3615" s="31"/>
      <c r="B3615" s="31"/>
      <c r="Q3615" s="31"/>
      <c r="R3615" s="31"/>
    </row>
    <row r="3616" spans="1:18" ht="15">
      <c r="A3616" s="31"/>
      <c r="B3616" s="31"/>
      <c r="Q3616" s="31"/>
      <c r="R3616" s="31"/>
    </row>
    <row r="3617" spans="1:18" ht="15">
      <c r="A3617" s="31"/>
      <c r="B3617" s="31"/>
      <c r="Q3617" s="31"/>
      <c r="R3617" s="31"/>
    </row>
    <row r="3618" spans="1:18" ht="15">
      <c r="A3618" s="31"/>
      <c r="B3618" s="31"/>
      <c r="Q3618" s="31"/>
      <c r="R3618" s="31"/>
    </row>
    <row r="3619" spans="1:18" ht="15">
      <c r="A3619" s="31"/>
      <c r="B3619" s="31"/>
      <c r="Q3619" s="31"/>
      <c r="R3619" s="31"/>
    </row>
    <row r="3620" spans="1:18" ht="15">
      <c r="A3620" s="31"/>
      <c r="B3620" s="31"/>
      <c r="Q3620" s="31"/>
      <c r="R3620" s="31"/>
    </row>
    <row r="3621" spans="1:18" ht="15">
      <c r="A3621" s="31"/>
      <c r="B3621" s="31"/>
      <c r="Q3621" s="31"/>
      <c r="R3621" s="31"/>
    </row>
    <row r="3622" spans="1:18" ht="15">
      <c r="A3622" s="31"/>
      <c r="B3622" s="31"/>
      <c r="Q3622" s="31"/>
      <c r="R3622" s="31"/>
    </row>
    <row r="3623" spans="1:18" ht="15">
      <c r="A3623" s="31"/>
      <c r="B3623" s="31"/>
      <c r="Q3623" s="31"/>
      <c r="R3623" s="31"/>
    </row>
    <row r="3624" spans="1:18" ht="15">
      <c r="A3624" s="31"/>
      <c r="B3624" s="31"/>
      <c r="Q3624" s="31"/>
      <c r="R3624" s="31"/>
    </row>
    <row r="3625" spans="1:18" ht="15">
      <c r="A3625" s="31"/>
      <c r="B3625" s="31"/>
      <c r="Q3625" s="31"/>
      <c r="R3625" s="31"/>
    </row>
    <row r="3626" spans="1:18" ht="15">
      <c r="A3626" s="31"/>
      <c r="B3626" s="31"/>
      <c r="Q3626" s="31"/>
      <c r="R3626" s="31"/>
    </row>
    <row r="3627" spans="1:18" ht="15">
      <c r="A3627" s="31"/>
      <c r="B3627" s="31"/>
      <c r="Q3627" s="31"/>
      <c r="R3627" s="31"/>
    </row>
    <row r="3628" spans="1:18" ht="15">
      <c r="A3628" s="31"/>
      <c r="B3628" s="31"/>
      <c r="Q3628" s="31"/>
      <c r="R3628" s="31"/>
    </row>
    <row r="3629" spans="1:18" ht="15">
      <c r="A3629" s="31"/>
      <c r="B3629" s="31"/>
      <c r="Q3629" s="31"/>
      <c r="R3629" s="31"/>
    </row>
    <row r="3630" spans="1:18" ht="15">
      <c r="A3630" s="31"/>
      <c r="B3630" s="31"/>
      <c r="Q3630" s="31"/>
      <c r="R3630" s="31"/>
    </row>
    <row r="3631" spans="1:18" ht="15">
      <c r="A3631" s="31"/>
      <c r="B3631" s="31"/>
      <c r="Q3631" s="31"/>
      <c r="R3631" s="31"/>
    </row>
    <row r="3632" spans="1:18" ht="15">
      <c r="A3632" s="31"/>
      <c r="B3632" s="31"/>
      <c r="Q3632" s="31"/>
      <c r="R3632" s="31"/>
    </row>
    <row r="3633" spans="1:18" ht="15">
      <c r="A3633" s="31"/>
      <c r="B3633" s="31"/>
      <c r="Q3633" s="31"/>
      <c r="R3633" s="31"/>
    </row>
    <row r="3634" spans="1:18" ht="15">
      <c r="A3634" s="31"/>
      <c r="B3634" s="31"/>
      <c r="Q3634" s="31"/>
      <c r="R3634" s="31"/>
    </row>
    <row r="3635" spans="1:18" ht="15">
      <c r="A3635" s="31"/>
      <c r="B3635" s="31"/>
      <c r="Q3635" s="31"/>
      <c r="R3635" s="31"/>
    </row>
    <row r="3636" spans="1:18" ht="15">
      <c r="A3636" s="31"/>
      <c r="B3636" s="31"/>
      <c r="Q3636" s="31"/>
      <c r="R3636" s="31"/>
    </row>
    <row r="3637" spans="1:18" ht="15">
      <c r="A3637" s="31"/>
      <c r="B3637" s="31"/>
      <c r="Q3637" s="31"/>
      <c r="R3637" s="31"/>
    </row>
    <row r="3638" spans="1:18" ht="15">
      <c r="A3638" s="31"/>
      <c r="B3638" s="31"/>
      <c r="Q3638" s="31"/>
      <c r="R3638" s="31"/>
    </row>
    <row r="3639" spans="1:18" ht="15">
      <c r="A3639" s="31"/>
      <c r="B3639" s="31"/>
      <c r="Q3639" s="31"/>
      <c r="R3639" s="31"/>
    </row>
    <row r="3640" spans="1:18" ht="15">
      <c r="A3640" s="31"/>
      <c r="B3640" s="31"/>
      <c r="Q3640" s="31"/>
      <c r="R3640" s="31"/>
    </row>
    <row r="3641" spans="1:18" ht="15">
      <c r="A3641" s="31"/>
      <c r="B3641" s="31"/>
      <c r="Q3641" s="31"/>
      <c r="R3641" s="31"/>
    </row>
    <row r="3642" spans="1:18" ht="15">
      <c r="A3642" s="31"/>
      <c r="B3642" s="31"/>
      <c r="Q3642" s="31"/>
      <c r="R3642" s="31"/>
    </row>
    <row r="3643" spans="1:18" ht="15">
      <c r="A3643" s="31"/>
      <c r="B3643" s="31"/>
      <c r="Q3643" s="31"/>
      <c r="R3643" s="31"/>
    </row>
    <row r="3644" spans="1:18" ht="15">
      <c r="A3644" s="31"/>
      <c r="B3644" s="31"/>
      <c r="Q3644" s="31"/>
      <c r="R3644" s="31"/>
    </row>
    <row r="3645" spans="1:18" ht="15">
      <c r="A3645" s="31"/>
      <c r="B3645" s="31"/>
      <c r="Q3645" s="31"/>
      <c r="R3645" s="31"/>
    </row>
    <row r="3646" spans="1:18" ht="15">
      <c r="A3646" s="31"/>
      <c r="B3646" s="31"/>
      <c r="Q3646" s="31"/>
      <c r="R3646" s="31"/>
    </row>
    <row r="3647" spans="1:18" ht="15">
      <c r="A3647" s="31"/>
      <c r="B3647" s="31"/>
      <c r="Q3647" s="31"/>
      <c r="R3647" s="31"/>
    </row>
    <row r="3648" spans="1:18" ht="15">
      <c r="A3648" s="31"/>
      <c r="B3648" s="31"/>
      <c r="Q3648" s="31"/>
      <c r="R3648" s="31"/>
    </row>
    <row r="3649" spans="1:18" ht="15">
      <c r="A3649" s="31"/>
      <c r="B3649" s="31"/>
      <c r="Q3649" s="31"/>
      <c r="R3649" s="31"/>
    </row>
    <row r="3650" spans="1:18" ht="15">
      <c r="A3650" s="31"/>
      <c r="B3650" s="31"/>
      <c r="Q3650" s="31"/>
      <c r="R3650" s="31"/>
    </row>
    <row r="3651" spans="1:18" ht="15">
      <c r="A3651" s="31"/>
      <c r="B3651" s="31"/>
      <c r="Q3651" s="31"/>
      <c r="R3651" s="31"/>
    </row>
    <row r="3652" spans="1:18" ht="15">
      <c r="A3652" s="31"/>
      <c r="B3652" s="31"/>
      <c r="Q3652" s="31"/>
      <c r="R3652" s="31"/>
    </row>
    <row r="3653" spans="1:18" ht="15">
      <c r="A3653" s="31"/>
      <c r="B3653" s="31"/>
      <c r="Q3653" s="31"/>
      <c r="R3653" s="31"/>
    </row>
    <row r="3654" spans="1:18" ht="15">
      <c r="A3654" s="31"/>
      <c r="B3654" s="31"/>
      <c r="Q3654" s="31"/>
      <c r="R3654" s="31"/>
    </row>
    <row r="3655" spans="1:18" ht="15">
      <c r="A3655" s="31"/>
      <c r="B3655" s="31"/>
      <c r="Q3655" s="31"/>
      <c r="R3655" s="31"/>
    </row>
    <row r="3656" spans="1:18" ht="15">
      <c r="A3656" s="31"/>
      <c r="B3656" s="31"/>
      <c r="Q3656" s="31"/>
      <c r="R3656" s="31"/>
    </row>
    <row r="3657" spans="1:18" ht="15">
      <c r="A3657" s="31"/>
      <c r="B3657" s="31"/>
      <c r="Q3657" s="31"/>
      <c r="R3657" s="31"/>
    </row>
    <row r="3658" spans="1:18" ht="15">
      <c r="A3658" s="31"/>
      <c r="B3658" s="31"/>
      <c r="Q3658" s="31"/>
      <c r="R3658" s="31"/>
    </row>
    <row r="3659" spans="1:18" ht="15">
      <c r="A3659" s="31"/>
      <c r="B3659" s="31"/>
      <c r="Q3659" s="31"/>
      <c r="R3659" s="31"/>
    </row>
    <row r="3660" spans="1:18" ht="15">
      <c r="A3660" s="31"/>
      <c r="B3660" s="31"/>
      <c r="Q3660" s="31"/>
      <c r="R3660" s="31"/>
    </row>
    <row r="3661" spans="1:18" ht="15">
      <c r="A3661" s="31"/>
      <c r="B3661" s="31"/>
      <c r="Q3661" s="31"/>
      <c r="R3661" s="31"/>
    </row>
    <row r="3662" spans="1:18" ht="15">
      <c r="A3662" s="31"/>
      <c r="B3662" s="31"/>
      <c r="Q3662" s="31"/>
      <c r="R3662" s="31"/>
    </row>
    <row r="3663" spans="1:18" ht="15">
      <c r="A3663" s="31"/>
      <c r="B3663" s="31"/>
      <c r="Q3663" s="31"/>
      <c r="R3663" s="31"/>
    </row>
    <row r="3664" spans="1:18" ht="15">
      <c r="A3664" s="31"/>
      <c r="B3664" s="31"/>
      <c r="Q3664" s="31"/>
      <c r="R3664" s="31"/>
    </row>
    <row r="3665" spans="1:18" ht="15">
      <c r="A3665" s="31"/>
      <c r="B3665" s="31"/>
      <c r="Q3665" s="31"/>
      <c r="R3665" s="31"/>
    </row>
    <row r="3666" spans="1:18" ht="15">
      <c r="A3666" s="31"/>
      <c r="B3666" s="31"/>
      <c r="Q3666" s="31"/>
      <c r="R3666" s="31"/>
    </row>
    <row r="3667" spans="1:18" ht="15">
      <c r="A3667" s="31"/>
      <c r="B3667" s="31"/>
      <c r="Q3667" s="31"/>
      <c r="R3667" s="31"/>
    </row>
    <row r="3668" spans="1:18" ht="15">
      <c r="A3668" s="31"/>
      <c r="B3668" s="31"/>
      <c r="Q3668" s="31"/>
      <c r="R3668" s="31"/>
    </row>
    <row r="3669" spans="1:18" ht="15">
      <c r="A3669" s="31"/>
      <c r="B3669" s="31"/>
      <c r="Q3669" s="31"/>
      <c r="R3669" s="31"/>
    </row>
    <row r="3670" spans="1:18" ht="15">
      <c r="A3670" s="31"/>
      <c r="B3670" s="31"/>
      <c r="Q3670" s="31"/>
      <c r="R3670" s="31"/>
    </row>
    <row r="3671" spans="1:18" ht="15">
      <c r="A3671" s="31"/>
      <c r="B3671" s="31"/>
      <c r="Q3671" s="31"/>
      <c r="R3671" s="31"/>
    </row>
    <row r="3672" spans="1:18" ht="15">
      <c r="A3672" s="31"/>
      <c r="B3672" s="31"/>
      <c r="Q3672" s="31"/>
      <c r="R3672" s="31"/>
    </row>
    <row r="3673" spans="1:18" ht="15">
      <c r="A3673" s="31"/>
      <c r="B3673" s="31"/>
      <c r="Q3673" s="31"/>
      <c r="R3673" s="31"/>
    </row>
    <row r="3674" spans="1:18" ht="15">
      <c r="A3674" s="31"/>
      <c r="B3674" s="31"/>
      <c r="Q3674" s="31"/>
      <c r="R3674" s="31"/>
    </row>
    <row r="3675" spans="1:18" ht="15">
      <c r="A3675" s="31"/>
      <c r="B3675" s="31"/>
      <c r="Q3675" s="31"/>
      <c r="R3675" s="31"/>
    </row>
    <row r="3676" spans="1:18" ht="15">
      <c r="A3676" s="31"/>
      <c r="B3676" s="31"/>
      <c r="Q3676" s="31"/>
      <c r="R3676" s="31"/>
    </row>
    <row r="3677" spans="1:18" ht="15">
      <c r="A3677" s="31"/>
      <c r="B3677" s="31"/>
      <c r="Q3677" s="31"/>
      <c r="R3677" s="31"/>
    </row>
    <row r="3678" spans="1:18" ht="15">
      <c r="A3678" s="31"/>
      <c r="B3678" s="31"/>
      <c r="Q3678" s="31"/>
      <c r="R3678" s="31"/>
    </row>
    <row r="3679" spans="1:18" ht="15">
      <c r="A3679" s="31"/>
      <c r="B3679" s="31"/>
      <c r="Q3679" s="31"/>
      <c r="R3679" s="31"/>
    </row>
    <row r="3680" spans="1:18" ht="15">
      <c r="A3680" s="31"/>
      <c r="B3680" s="31"/>
      <c r="Q3680" s="31"/>
      <c r="R3680" s="31"/>
    </row>
    <row r="3681" spans="1:18" ht="15">
      <c r="A3681" s="31"/>
      <c r="B3681" s="31"/>
      <c r="Q3681" s="31"/>
      <c r="R3681" s="31"/>
    </row>
    <row r="3682" spans="1:18" ht="15">
      <c r="A3682" s="31"/>
      <c r="B3682" s="31"/>
      <c r="Q3682" s="31"/>
      <c r="R3682" s="31"/>
    </row>
    <row r="3683" spans="1:18" ht="15">
      <c r="A3683" s="31"/>
      <c r="B3683" s="31"/>
      <c r="Q3683" s="31"/>
      <c r="R3683" s="31"/>
    </row>
    <row r="3684" spans="1:18" ht="15">
      <c r="A3684" s="31"/>
      <c r="B3684" s="31"/>
      <c r="Q3684" s="31"/>
      <c r="R3684" s="31"/>
    </row>
    <row r="3685" spans="1:18" ht="15">
      <c r="A3685" s="31"/>
      <c r="B3685" s="31"/>
      <c r="Q3685" s="31"/>
      <c r="R3685" s="31"/>
    </row>
    <row r="3686" spans="1:18" ht="15">
      <c r="A3686" s="31"/>
      <c r="B3686" s="31"/>
      <c r="Q3686" s="31"/>
      <c r="R3686" s="31"/>
    </row>
    <row r="3687" spans="1:18" ht="15">
      <c r="A3687" s="31"/>
      <c r="B3687" s="31"/>
      <c r="Q3687" s="31"/>
      <c r="R3687" s="31"/>
    </row>
    <row r="3688" spans="1:18" ht="15">
      <c r="A3688" s="31"/>
      <c r="B3688" s="31"/>
      <c r="Q3688" s="31"/>
      <c r="R3688" s="31"/>
    </row>
    <row r="3689" spans="1:18" ht="15">
      <c r="A3689" s="31"/>
      <c r="B3689" s="31"/>
      <c r="Q3689" s="31"/>
      <c r="R3689" s="31"/>
    </row>
    <row r="3690" spans="1:18" ht="15">
      <c r="A3690" s="31"/>
      <c r="B3690" s="31"/>
      <c r="Q3690" s="31"/>
      <c r="R3690" s="31"/>
    </row>
    <row r="3691" spans="1:18" ht="15">
      <c r="A3691" s="31"/>
      <c r="B3691" s="31"/>
      <c r="Q3691" s="31"/>
      <c r="R3691" s="31"/>
    </row>
    <row r="3692" spans="1:18" ht="15">
      <c r="A3692" s="31"/>
      <c r="B3692" s="31"/>
      <c r="Q3692" s="31"/>
      <c r="R3692" s="31"/>
    </row>
    <row r="3693" spans="1:18" ht="15">
      <c r="A3693" s="31"/>
      <c r="B3693" s="31"/>
      <c r="Q3693" s="31"/>
      <c r="R3693" s="31"/>
    </row>
    <row r="3694" spans="1:18" ht="15">
      <c r="A3694" s="31"/>
      <c r="B3694" s="31"/>
      <c r="Q3694" s="31"/>
      <c r="R3694" s="31"/>
    </row>
    <row r="3695" spans="1:18" ht="15">
      <c r="A3695" s="31"/>
      <c r="B3695" s="31"/>
      <c r="Q3695" s="31"/>
      <c r="R3695" s="31"/>
    </row>
    <row r="3696" spans="1:18" ht="15">
      <c r="A3696" s="31"/>
      <c r="B3696" s="31"/>
      <c r="Q3696" s="31"/>
      <c r="R3696" s="31"/>
    </row>
    <row r="3697" spans="1:18" ht="15">
      <c r="A3697" s="31"/>
      <c r="B3697" s="31"/>
      <c r="Q3697" s="31"/>
      <c r="R3697" s="31"/>
    </row>
    <row r="3698" spans="1:18" ht="15">
      <c r="A3698" s="31"/>
      <c r="B3698" s="31"/>
      <c r="Q3698" s="31"/>
      <c r="R3698" s="31"/>
    </row>
    <row r="3699" spans="1:18" ht="15">
      <c r="A3699" s="31"/>
      <c r="B3699" s="31"/>
      <c r="Q3699" s="31"/>
      <c r="R3699" s="31"/>
    </row>
    <row r="3700" spans="1:18" ht="15">
      <c r="A3700" s="31"/>
      <c r="B3700" s="31"/>
      <c r="Q3700" s="31"/>
      <c r="R3700" s="31"/>
    </row>
    <row r="3701" spans="1:18" ht="15">
      <c r="A3701" s="31"/>
      <c r="B3701" s="31"/>
      <c r="Q3701" s="31"/>
      <c r="R3701" s="31"/>
    </row>
    <row r="3702" spans="1:18" ht="15">
      <c r="A3702" s="31"/>
      <c r="B3702" s="31"/>
      <c r="Q3702" s="31"/>
      <c r="R3702" s="31"/>
    </row>
    <row r="3703" spans="1:18" ht="15">
      <c r="A3703" s="31"/>
      <c r="B3703" s="31"/>
      <c r="Q3703" s="31"/>
      <c r="R3703" s="31"/>
    </row>
    <row r="3704" spans="1:18" ht="15">
      <c r="A3704" s="31"/>
      <c r="B3704" s="31"/>
      <c r="Q3704" s="31"/>
      <c r="R3704" s="31"/>
    </row>
    <row r="3705" spans="1:18" ht="15">
      <c r="A3705" s="31"/>
      <c r="B3705" s="31"/>
      <c r="Q3705" s="31"/>
      <c r="R3705" s="31"/>
    </row>
    <row r="3706" spans="1:18" ht="15">
      <c r="A3706" s="31"/>
      <c r="B3706" s="31"/>
      <c r="Q3706" s="31"/>
      <c r="R3706" s="31"/>
    </row>
    <row r="3707" spans="1:18" ht="15">
      <c r="A3707" s="31"/>
      <c r="B3707" s="31"/>
      <c r="Q3707" s="31"/>
      <c r="R3707" s="31"/>
    </row>
    <row r="3708" spans="1:18" ht="15">
      <c r="A3708" s="31"/>
      <c r="B3708" s="31"/>
      <c r="Q3708" s="31"/>
      <c r="R3708" s="31"/>
    </row>
    <row r="3709" spans="1:18" ht="15">
      <c r="A3709" s="31"/>
      <c r="B3709" s="31"/>
      <c r="Q3709" s="31"/>
      <c r="R3709" s="31"/>
    </row>
    <row r="3710" spans="1:18" ht="15">
      <c r="A3710" s="31"/>
      <c r="B3710" s="31"/>
      <c r="Q3710" s="31"/>
      <c r="R3710" s="31"/>
    </row>
    <row r="3711" spans="1:18" ht="15">
      <c r="A3711" s="31"/>
      <c r="B3711" s="31"/>
      <c r="Q3711" s="31"/>
      <c r="R3711" s="31"/>
    </row>
    <row r="3712" spans="1:18" ht="15">
      <c r="A3712" s="31"/>
      <c r="B3712" s="31"/>
      <c r="Q3712" s="31"/>
      <c r="R3712" s="31"/>
    </row>
    <row r="3713" spans="1:18" ht="15">
      <c r="A3713" s="31"/>
      <c r="B3713" s="31"/>
      <c r="Q3713" s="31"/>
      <c r="R3713" s="31"/>
    </row>
    <row r="3714" spans="1:18" ht="15">
      <c r="A3714" s="31"/>
      <c r="B3714" s="31"/>
      <c r="Q3714" s="31"/>
      <c r="R3714" s="31"/>
    </row>
    <row r="3715" spans="1:18" ht="15">
      <c r="A3715" s="31"/>
      <c r="B3715" s="31"/>
      <c r="Q3715" s="31"/>
      <c r="R3715" s="31"/>
    </row>
    <row r="3716" spans="1:18" ht="15">
      <c r="A3716" s="31"/>
      <c r="B3716" s="31"/>
      <c r="Q3716" s="31"/>
      <c r="R3716" s="31"/>
    </row>
    <row r="3717" spans="1:18" ht="15">
      <c r="A3717" s="31"/>
      <c r="B3717" s="31"/>
      <c r="Q3717" s="31"/>
      <c r="R3717" s="31"/>
    </row>
    <row r="3718" spans="1:18" ht="15">
      <c r="A3718" s="31"/>
      <c r="B3718" s="31"/>
      <c r="Q3718" s="31"/>
      <c r="R3718" s="31"/>
    </row>
    <row r="3719" spans="1:18" ht="15">
      <c r="A3719" s="31"/>
      <c r="B3719" s="31"/>
      <c r="Q3719" s="31"/>
      <c r="R3719" s="31"/>
    </row>
    <row r="3720" spans="1:18" ht="15">
      <c r="A3720" s="31"/>
      <c r="B3720" s="31"/>
      <c r="Q3720" s="31"/>
      <c r="R3720" s="31"/>
    </row>
    <row r="3721" spans="1:18" ht="15">
      <c r="A3721" s="31"/>
      <c r="B3721" s="31"/>
      <c r="Q3721" s="31"/>
      <c r="R3721" s="31"/>
    </row>
    <row r="3722" spans="1:18" ht="15">
      <c r="A3722" s="31"/>
      <c r="B3722" s="31"/>
      <c r="Q3722" s="31"/>
      <c r="R3722" s="31"/>
    </row>
    <row r="3723" spans="1:18" ht="15">
      <c r="A3723" s="31"/>
      <c r="B3723" s="31"/>
      <c r="Q3723" s="31"/>
      <c r="R3723" s="31"/>
    </row>
    <row r="3724" spans="1:18" ht="15">
      <c r="A3724" s="31"/>
      <c r="B3724" s="31"/>
      <c r="Q3724" s="31"/>
      <c r="R3724" s="31"/>
    </row>
    <row r="3725" spans="1:18" ht="15">
      <c r="A3725" s="31"/>
      <c r="B3725" s="31"/>
      <c r="Q3725" s="31"/>
      <c r="R3725" s="31"/>
    </row>
    <row r="3726" spans="1:18" ht="15">
      <c r="A3726" s="31"/>
      <c r="B3726" s="31"/>
      <c r="Q3726" s="31"/>
      <c r="R3726" s="31"/>
    </row>
    <row r="3727" spans="1:18" ht="15">
      <c r="A3727" s="31"/>
      <c r="B3727" s="31"/>
      <c r="Q3727" s="31"/>
      <c r="R3727" s="31"/>
    </row>
    <row r="3728" spans="1:18" ht="15">
      <c r="A3728" s="31"/>
      <c r="B3728" s="31"/>
      <c r="Q3728" s="31"/>
      <c r="R3728" s="31"/>
    </row>
    <row r="3729" spans="1:18" ht="15">
      <c r="A3729" s="31"/>
      <c r="B3729" s="31"/>
      <c r="Q3729" s="31"/>
      <c r="R3729" s="31"/>
    </row>
    <row r="3730" spans="1:18" ht="15">
      <c r="A3730" s="31"/>
      <c r="B3730" s="31"/>
      <c r="Q3730" s="31"/>
      <c r="R3730" s="31"/>
    </row>
    <row r="3731" spans="1:18" ht="15">
      <c r="A3731" s="31"/>
      <c r="B3731" s="31"/>
      <c r="Q3731" s="31"/>
      <c r="R3731" s="31"/>
    </row>
    <row r="3732" spans="1:18" ht="15">
      <c r="A3732" s="31"/>
      <c r="B3732" s="31"/>
      <c r="Q3732" s="31"/>
      <c r="R3732" s="31"/>
    </row>
    <row r="3733" spans="1:18" ht="15">
      <c r="A3733" s="31"/>
      <c r="B3733" s="31"/>
      <c r="Q3733" s="31"/>
      <c r="R3733" s="31"/>
    </row>
    <row r="3734" spans="1:18" ht="15">
      <c r="A3734" s="31"/>
      <c r="B3734" s="31"/>
      <c r="Q3734" s="31"/>
      <c r="R3734" s="31"/>
    </row>
    <row r="3735" spans="1:18" ht="15">
      <c r="A3735" s="31"/>
      <c r="B3735" s="31"/>
      <c r="Q3735" s="31"/>
      <c r="R3735" s="31"/>
    </row>
    <row r="3736" spans="1:18" ht="15">
      <c r="A3736" s="31"/>
      <c r="B3736" s="31"/>
      <c r="Q3736" s="31"/>
      <c r="R3736" s="31"/>
    </row>
    <row r="3737" spans="1:18" ht="15">
      <c r="A3737" s="31"/>
      <c r="B3737" s="31"/>
      <c r="Q3737" s="31"/>
      <c r="R3737" s="31"/>
    </row>
    <row r="3738" spans="1:18" ht="15">
      <c r="A3738" s="31"/>
      <c r="B3738" s="31"/>
      <c r="Q3738" s="31"/>
      <c r="R3738" s="31"/>
    </row>
    <row r="3739" spans="1:18" ht="15">
      <c r="A3739" s="31"/>
      <c r="B3739" s="31"/>
      <c r="Q3739" s="31"/>
      <c r="R3739" s="31"/>
    </row>
    <row r="3740" spans="1:18" ht="15">
      <c r="A3740" s="31"/>
      <c r="B3740" s="31"/>
      <c r="Q3740" s="31"/>
      <c r="R3740" s="31"/>
    </row>
    <row r="3741" spans="1:18" ht="15">
      <c r="A3741" s="31"/>
      <c r="B3741" s="31"/>
      <c r="Q3741" s="31"/>
      <c r="R3741" s="31"/>
    </row>
    <row r="3742" spans="1:18" ht="15">
      <c r="A3742" s="31"/>
      <c r="B3742" s="31"/>
      <c r="Q3742" s="31"/>
      <c r="R3742" s="31"/>
    </row>
    <row r="3743" spans="1:18" ht="15">
      <c r="A3743" s="31"/>
      <c r="B3743" s="31"/>
      <c r="Q3743" s="31"/>
      <c r="R3743" s="31"/>
    </row>
    <row r="3744" spans="1:18" ht="15">
      <c r="A3744" s="31"/>
      <c r="B3744" s="31"/>
      <c r="Q3744" s="31"/>
      <c r="R3744" s="31"/>
    </row>
    <row r="3745" spans="1:18" ht="15">
      <c r="A3745" s="31"/>
      <c r="B3745" s="31"/>
      <c r="Q3745" s="31"/>
      <c r="R3745" s="31"/>
    </row>
    <row r="3746" spans="1:18" ht="15">
      <c r="A3746" s="31"/>
      <c r="B3746" s="31"/>
      <c r="Q3746" s="31"/>
      <c r="R3746" s="31"/>
    </row>
    <row r="3747" spans="1:18" ht="15">
      <c r="A3747" s="31"/>
      <c r="B3747" s="31"/>
      <c r="Q3747" s="31"/>
      <c r="R3747" s="31"/>
    </row>
    <row r="3748" spans="1:18" ht="15">
      <c r="A3748" s="31"/>
      <c r="B3748" s="31"/>
      <c r="Q3748" s="31"/>
      <c r="R3748" s="31"/>
    </row>
    <row r="3749" spans="1:18" ht="15">
      <c r="A3749" s="31"/>
      <c r="B3749" s="31"/>
      <c r="Q3749" s="31"/>
      <c r="R3749" s="31"/>
    </row>
    <row r="3750" spans="1:18" ht="15">
      <c r="A3750" s="31"/>
      <c r="B3750" s="31"/>
      <c r="Q3750" s="31"/>
      <c r="R3750" s="31"/>
    </row>
    <row r="3751" spans="1:18" ht="15">
      <c r="A3751" s="31"/>
      <c r="B3751" s="31"/>
      <c r="Q3751" s="31"/>
      <c r="R3751" s="31"/>
    </row>
    <row r="3752" spans="1:18" ht="15">
      <c r="A3752" s="31"/>
      <c r="B3752" s="31"/>
      <c r="Q3752" s="31"/>
      <c r="R3752" s="31"/>
    </row>
    <row r="3753" spans="1:18" ht="15">
      <c r="A3753" s="31"/>
      <c r="B3753" s="31"/>
      <c r="Q3753" s="31"/>
      <c r="R3753" s="31"/>
    </row>
    <row r="3754" spans="1:18" ht="15">
      <c r="A3754" s="31"/>
      <c r="B3754" s="31"/>
      <c r="Q3754" s="31"/>
      <c r="R3754" s="31"/>
    </row>
    <row r="3755" spans="1:18" ht="15">
      <c r="A3755" s="31"/>
      <c r="B3755" s="31"/>
      <c r="Q3755" s="31"/>
      <c r="R3755" s="31"/>
    </row>
    <row r="3756" spans="1:18" ht="15">
      <c r="A3756" s="31"/>
      <c r="B3756" s="31"/>
      <c r="Q3756" s="31"/>
      <c r="R3756" s="31"/>
    </row>
    <row r="3757" spans="1:18" ht="15">
      <c r="A3757" s="31"/>
      <c r="B3757" s="31"/>
      <c r="Q3757" s="31"/>
      <c r="R3757" s="31"/>
    </row>
    <row r="3758" spans="1:18" ht="15">
      <c r="A3758" s="31"/>
      <c r="B3758" s="31"/>
      <c r="Q3758" s="31"/>
      <c r="R3758" s="31"/>
    </row>
    <row r="3759" spans="1:18" ht="15">
      <c r="A3759" s="31"/>
      <c r="B3759" s="31"/>
      <c r="Q3759" s="31"/>
      <c r="R3759" s="31"/>
    </row>
    <row r="3760" spans="1:18" ht="15">
      <c r="A3760" s="31"/>
      <c r="B3760" s="31"/>
      <c r="Q3760" s="31"/>
      <c r="R3760" s="31"/>
    </row>
    <row r="3761" spans="1:18" ht="15">
      <c r="A3761" s="31"/>
      <c r="B3761" s="31"/>
      <c r="Q3761" s="31"/>
      <c r="R376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2010-06-24T07:53:26Z</cp:lastPrinted>
  <dcterms:created xsi:type="dcterms:W3CDTF">2006-09-16T00:00:00Z</dcterms:created>
  <dcterms:modified xsi:type="dcterms:W3CDTF">2015-02-02T09:04:51Z</dcterms:modified>
  <cp:category/>
  <cp:version/>
  <cp:contentType/>
  <cp:contentStatus/>
</cp:coreProperties>
</file>