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<sst xmlns="http://schemas.openxmlformats.org/spreadsheetml/2006/main" count="191" uniqueCount="72">
  <si>
    <t>Floor</t>
  </si>
  <si>
    <t>Ap.No</t>
  </si>
  <si>
    <t>Total 
Area</t>
  </si>
  <si>
    <t>Price per sq.m</t>
  </si>
  <si>
    <t>1-st 
payment</t>
  </si>
  <si>
    <t>2-nd 
payment</t>
  </si>
  <si>
    <t>3-rd 
payment</t>
  </si>
  <si>
    <t>Description</t>
  </si>
  <si>
    <t>Ground 
Floor</t>
  </si>
  <si>
    <t>m 2</t>
  </si>
  <si>
    <t>in Euro</t>
  </si>
  <si>
    <t>AS 03</t>
  </si>
  <si>
    <t>AS 05</t>
  </si>
  <si>
    <t>AS 101</t>
  </si>
  <si>
    <t>AS 104</t>
  </si>
  <si>
    <t>AA 109</t>
  </si>
  <si>
    <t>AA 110</t>
  </si>
  <si>
    <t>AA 113</t>
  </si>
  <si>
    <t>First 
Floor</t>
  </si>
  <si>
    <t>Second
Floor</t>
  </si>
  <si>
    <t>AS 203</t>
  </si>
  <si>
    <t>AS 204</t>
  </si>
  <si>
    <t>AA 206</t>
  </si>
  <si>
    <t>Third
Floor</t>
  </si>
  <si>
    <t>AS 304</t>
  </si>
  <si>
    <t>AA 312</t>
  </si>
  <si>
    <t>ВA 102</t>
  </si>
  <si>
    <t>ВA 103</t>
  </si>
  <si>
    <t>ВA 106</t>
  </si>
  <si>
    <t>ВA 107</t>
  </si>
  <si>
    <t>ВA 116</t>
  </si>
  <si>
    <t>ВA 117</t>
  </si>
  <si>
    <t>ВA 118</t>
  </si>
  <si>
    <t>Second 
Floor</t>
  </si>
  <si>
    <t>ВA 202</t>
  </si>
  <si>
    <t>ВA 203</t>
  </si>
  <si>
    <t>ВA 205</t>
  </si>
  <si>
    <t>ВA 207</t>
  </si>
  <si>
    <t>BA 214</t>
  </si>
  <si>
    <t>BA 218</t>
  </si>
  <si>
    <t>ВA 302</t>
  </si>
  <si>
    <t>ВA 303</t>
  </si>
  <si>
    <t>ВA 307</t>
  </si>
  <si>
    <t>BA 314</t>
  </si>
  <si>
    <t>Fourth
Floor</t>
  </si>
  <si>
    <t>BA401</t>
  </si>
  <si>
    <t>BA402</t>
  </si>
  <si>
    <t>BA403</t>
  </si>
  <si>
    <t>BA404</t>
  </si>
  <si>
    <t>BA405</t>
  </si>
  <si>
    <t>BA 508</t>
  </si>
  <si>
    <t>BA 509</t>
  </si>
  <si>
    <t>Fifth
Floor</t>
  </si>
  <si>
    <r>
      <t>studio</t>
    </r>
    <r>
      <rPr>
        <b/>
        <i/>
        <sz val="8"/>
        <rFont val="Tahoma"/>
        <family val="2"/>
      </rPr>
      <t>-
doublebed,living,
kitchen,1bathroom</t>
    </r>
  </si>
  <si>
    <r>
      <t xml:space="preserve">studio </t>
    </r>
    <r>
      <rPr>
        <b/>
        <i/>
        <sz val="8"/>
        <rFont val="Tahoma"/>
        <family val="2"/>
      </rPr>
      <t>-  sitting room with king size bed, kitchenette, bathroom with toilet, 2 balconies</t>
    </r>
  </si>
  <si>
    <r>
      <t xml:space="preserve">studio </t>
    </r>
    <r>
      <rPr>
        <b/>
        <i/>
        <sz val="8"/>
        <rFont val="Tahoma"/>
        <family val="2"/>
      </rPr>
      <t>-  sitting room with king size bed, kitchenette, bathroom with toilet, balcony</t>
    </r>
  </si>
  <si>
    <r>
      <t>1 bedroom</t>
    </r>
    <r>
      <rPr>
        <b/>
        <i/>
        <sz val="8"/>
        <rFont val="Tahoma"/>
        <family val="2"/>
      </rPr>
      <t xml:space="preserve"> +one single bed, sitting room, kitchenette, bathroom with toilet, balcony</t>
    </r>
  </si>
  <si>
    <r>
      <t>2 bedrooms</t>
    </r>
    <r>
      <rPr>
        <b/>
        <i/>
        <sz val="8"/>
        <rFont val="Tahoma"/>
        <family val="2"/>
      </rPr>
      <t xml:space="preserve"> - sitting room, kitchenette, bathroom with toilet, toilet, balcony</t>
    </r>
  </si>
  <si>
    <r>
      <t>1 bedroom</t>
    </r>
    <r>
      <rPr>
        <b/>
        <i/>
        <sz val="8"/>
        <rFont val="Tahoma"/>
        <family val="2"/>
      </rPr>
      <t xml:space="preserve"> - sitting room, kitchenette, bathroom with toilet, 2 balconies</t>
    </r>
  </si>
  <si>
    <r>
      <t>1 bedroom</t>
    </r>
    <r>
      <rPr>
        <b/>
        <i/>
        <sz val="8"/>
        <rFont val="Tahoma"/>
        <family val="2"/>
      </rPr>
      <t xml:space="preserve"> +one single bed, sitting room, kitchenette, bathroom with toilet, 2 balconies</t>
    </r>
  </si>
  <si>
    <r>
      <t>1 bedroom</t>
    </r>
    <r>
      <rPr>
        <b/>
        <i/>
        <sz val="8"/>
        <rFont val="Tahoma"/>
        <family val="2"/>
      </rPr>
      <t xml:space="preserve"> - sitting room, kitchenette, bathroom with toilet</t>
    </r>
  </si>
  <si>
    <r>
      <t xml:space="preserve">1 bedroom </t>
    </r>
    <r>
      <rPr>
        <b/>
        <i/>
        <sz val="8"/>
        <color indexed="8"/>
        <rFont val="Tahoma"/>
        <family val="2"/>
      </rPr>
      <t>+ one single bed, sittingroom, kitchenette, bathroom with toilet</t>
    </r>
  </si>
  <si>
    <r>
      <t xml:space="preserve">1 bedroom </t>
    </r>
    <r>
      <rPr>
        <b/>
        <i/>
        <sz val="8"/>
        <color indexed="8"/>
        <rFont val="Tahoma"/>
        <family val="2"/>
      </rPr>
      <t>-sitting room, kitchenette, bathroom with toilet, balcony</t>
    </r>
  </si>
  <si>
    <r>
      <t xml:space="preserve">1 bedroom </t>
    </r>
    <r>
      <rPr>
        <b/>
        <i/>
        <sz val="8"/>
        <color indexed="8"/>
        <rFont val="Tahoma"/>
        <family val="2"/>
      </rPr>
      <t>+ one single bed, sittingroom, kitchenette, bathroom with toilet,balcony</t>
    </r>
  </si>
  <si>
    <r>
      <t xml:space="preserve">2 bedrooms </t>
    </r>
    <r>
      <rPr>
        <b/>
        <i/>
        <sz val="8"/>
        <color indexed="8"/>
        <rFont val="Tahoma"/>
        <family val="2"/>
      </rPr>
      <t>- sitting room, kitchenette, bathroom with toilets, balcony</t>
    </r>
  </si>
  <si>
    <r>
      <t xml:space="preserve">1 bedroom </t>
    </r>
    <r>
      <rPr>
        <b/>
        <i/>
        <sz val="8"/>
        <color indexed="8"/>
        <rFont val="Tahoma"/>
        <family val="2"/>
      </rPr>
      <t>-sitting room, kitchenette, bathroom with toilet,balcony</t>
    </r>
  </si>
  <si>
    <r>
      <t xml:space="preserve">2 bedrooms </t>
    </r>
    <r>
      <rPr>
        <b/>
        <i/>
        <sz val="8"/>
        <color indexed="8"/>
        <rFont val="Tahoma"/>
        <family val="2"/>
      </rPr>
      <t>- sitting room, kitchenette, bathroom with toilet, balcony</t>
    </r>
  </si>
  <si>
    <t>AA310</t>
  </si>
  <si>
    <t>AA403</t>
  </si>
  <si>
    <t>AS102</t>
  </si>
  <si>
    <t>BA507</t>
  </si>
  <si>
    <r>
      <t xml:space="preserve">        Bansko </t>
    </r>
    <r>
      <rPr>
        <sz val="12"/>
        <color indexed="8"/>
        <rFont val="Calibri"/>
        <family val="0"/>
      </rPr>
      <t>Price list Section 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</si>
</sst>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8"/>
      <color indexed="8"/>
      <name val="Calibri"/>
      <family val="2"/>
    </font>
    <font>
      <b/>
      <i/>
      <sz val="8"/>
      <name val="Tahoma"/>
      <family val="2"/>
    </font>
    <font>
      <b/>
      <i/>
      <sz val="8"/>
      <color indexed="10"/>
      <name val="Tahoma"/>
      <family val="2"/>
    </font>
    <font>
      <b/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9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1" fontId="4" fillId="34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9" fontId="6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44" sqref="M44"/>
    </sheetView>
  </sheetViews>
  <sheetFormatPr defaultColWidth="9.140625" defaultRowHeight="15"/>
  <cols>
    <col min="1" max="1" width="7.140625" style="0" customWidth="1"/>
    <col min="2" max="2" width="7.28125" style="0" bestFit="1" customWidth="1"/>
    <col min="3" max="3" width="7.00390625" style="0" bestFit="1" customWidth="1"/>
    <col min="4" max="4" width="6.140625" style="0" customWidth="1"/>
    <col min="5" max="5" width="7.7109375" style="0" bestFit="1" customWidth="1"/>
    <col min="6" max="6" width="8.28125" style="0" customWidth="1"/>
    <col min="7" max="7" width="7.140625" style="0" customWidth="1"/>
    <col min="8" max="8" width="24.8515625" style="0" bestFit="1" customWidth="1"/>
    <col min="9" max="9" width="10.57421875" style="0" customWidth="1"/>
  </cols>
  <sheetData>
    <row r="1" spans="1:9" ht="15.75">
      <c r="A1" s="20" t="s">
        <v>71</v>
      </c>
      <c r="B1" s="21"/>
      <c r="C1" s="21"/>
      <c r="D1" s="21"/>
      <c r="E1" s="21"/>
      <c r="F1" s="21"/>
      <c r="G1" s="21"/>
      <c r="H1" s="21"/>
      <c r="I1" s="22"/>
    </row>
    <row r="2" spans="1:9" ht="3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2"/>
    </row>
    <row r="3" spans="1:9" ht="22.5">
      <c r="A3" s="2" t="s">
        <v>8</v>
      </c>
      <c r="B3" s="1"/>
      <c r="C3" s="1" t="s">
        <v>9</v>
      </c>
      <c r="D3" s="1" t="s">
        <v>10</v>
      </c>
      <c r="E3" s="3">
        <v>0.5</v>
      </c>
      <c r="F3" s="3">
        <v>0.3</v>
      </c>
      <c r="G3" s="3">
        <v>0.2</v>
      </c>
      <c r="H3" s="1"/>
      <c r="I3" s="3"/>
    </row>
    <row r="4" spans="1:9" ht="33">
      <c r="A4" s="4"/>
      <c r="B4" s="5" t="s">
        <v>11</v>
      </c>
      <c r="C4" s="4">
        <v>40.92</v>
      </c>
      <c r="D4" s="4">
        <v>850</v>
      </c>
      <c r="E4" s="6">
        <f>I4*50%</f>
        <v>17391</v>
      </c>
      <c r="F4" s="6">
        <f>I4*30%</f>
        <v>10434.6</v>
      </c>
      <c r="G4" s="6">
        <f>I4*20%</f>
        <v>6956.400000000001</v>
      </c>
      <c r="H4" s="7" t="s">
        <v>53</v>
      </c>
      <c r="I4" s="8">
        <f>C4*D4</f>
        <v>34782</v>
      </c>
    </row>
    <row r="5" spans="1:9" ht="33">
      <c r="A5" s="4"/>
      <c r="B5" s="5" t="s">
        <v>12</v>
      </c>
      <c r="C5" s="4">
        <v>42.43</v>
      </c>
      <c r="D5" s="4">
        <v>850</v>
      </c>
      <c r="E5" s="6">
        <f>I5*50%</f>
        <v>18032.75</v>
      </c>
      <c r="F5" s="6">
        <f>I5*30%</f>
        <v>10819.65</v>
      </c>
      <c r="G5" s="6">
        <f aca="true" t="shared" si="0" ref="G5:G23">I5*20%</f>
        <v>7213.1</v>
      </c>
      <c r="H5" s="7" t="s">
        <v>53</v>
      </c>
      <c r="I5" s="8">
        <f>C5*D5</f>
        <v>36065.5</v>
      </c>
    </row>
    <row r="6" spans="1:9" ht="33">
      <c r="A6" s="1" t="s">
        <v>0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" t="s">
        <v>7</v>
      </c>
      <c r="I6" s="9"/>
    </row>
    <row r="7" spans="1:9" ht="22.5">
      <c r="A7" s="2" t="s">
        <v>18</v>
      </c>
      <c r="B7" s="1"/>
      <c r="C7" s="1" t="s">
        <v>9</v>
      </c>
      <c r="D7" s="1" t="s">
        <v>10</v>
      </c>
      <c r="E7" s="3">
        <v>0.5</v>
      </c>
      <c r="F7" s="3">
        <v>0.3</v>
      </c>
      <c r="G7" s="3">
        <v>0.2</v>
      </c>
      <c r="H7" s="1"/>
      <c r="I7" s="9"/>
    </row>
    <row r="8" spans="1:9" ht="43.5">
      <c r="A8" s="4"/>
      <c r="B8" s="5" t="s">
        <v>13</v>
      </c>
      <c r="C8" s="4">
        <v>49.53</v>
      </c>
      <c r="D8" s="4">
        <v>850</v>
      </c>
      <c r="E8" s="6">
        <f>I8*50%</f>
        <v>21050.25</v>
      </c>
      <c r="F8" s="6">
        <f aca="true" t="shared" si="1" ref="F8:F23">I8*30%</f>
        <v>12630.15</v>
      </c>
      <c r="G8" s="6">
        <f t="shared" si="0"/>
        <v>8420.1</v>
      </c>
      <c r="H8" s="7" t="s">
        <v>54</v>
      </c>
      <c r="I8" s="8">
        <f>C8*D8</f>
        <v>42100.5</v>
      </c>
    </row>
    <row r="9" spans="1:9" ht="34.5" customHeight="1">
      <c r="A9" s="4"/>
      <c r="B9" s="5" t="s">
        <v>69</v>
      </c>
      <c r="C9" s="4">
        <v>37.25</v>
      </c>
      <c r="D9" s="4">
        <v>850</v>
      </c>
      <c r="E9" s="6">
        <v>17694</v>
      </c>
      <c r="F9" s="6">
        <v>10616</v>
      </c>
      <c r="G9" s="6">
        <v>7078</v>
      </c>
      <c r="H9" s="7" t="s">
        <v>53</v>
      </c>
      <c r="I9" s="8">
        <v>35388</v>
      </c>
    </row>
    <row r="10" spans="1:9" ht="43.5">
      <c r="A10" s="4"/>
      <c r="B10" s="5" t="s">
        <v>14</v>
      </c>
      <c r="C10" s="4">
        <v>46.3</v>
      </c>
      <c r="D10" s="4">
        <v>850</v>
      </c>
      <c r="E10" s="6">
        <f>I10*50%</f>
        <v>19677.5</v>
      </c>
      <c r="F10" s="6">
        <f t="shared" si="1"/>
        <v>11806.5</v>
      </c>
      <c r="G10" s="6">
        <f t="shared" si="0"/>
        <v>7871</v>
      </c>
      <c r="H10" s="7" t="s">
        <v>55</v>
      </c>
      <c r="I10" s="8">
        <f>C10*D10</f>
        <v>39355</v>
      </c>
    </row>
    <row r="11" spans="1:9" ht="43.5">
      <c r="A11" s="4"/>
      <c r="B11" s="5" t="s">
        <v>15</v>
      </c>
      <c r="C11" s="4">
        <v>62.68</v>
      </c>
      <c r="D11" s="4">
        <v>850</v>
      </c>
      <c r="E11" s="6">
        <f>I11*50%</f>
        <v>26639</v>
      </c>
      <c r="F11" s="6">
        <f t="shared" si="1"/>
        <v>15983.4</v>
      </c>
      <c r="G11" s="6">
        <f t="shared" si="0"/>
        <v>10655.6</v>
      </c>
      <c r="H11" s="7" t="s">
        <v>56</v>
      </c>
      <c r="I11" s="8">
        <f>C11*D11</f>
        <v>53278</v>
      </c>
    </row>
    <row r="12" spans="1:9" ht="33">
      <c r="A12" s="4"/>
      <c r="B12" s="5" t="s">
        <v>16</v>
      </c>
      <c r="C12" s="4">
        <v>77.2</v>
      </c>
      <c r="D12" s="4">
        <v>850</v>
      </c>
      <c r="E12" s="6">
        <f>I12*50%</f>
        <v>32810</v>
      </c>
      <c r="F12" s="6">
        <f t="shared" si="1"/>
        <v>19686</v>
      </c>
      <c r="G12" s="6">
        <f t="shared" si="0"/>
        <v>13124</v>
      </c>
      <c r="H12" s="7" t="s">
        <v>57</v>
      </c>
      <c r="I12" s="8">
        <f>C12*D12</f>
        <v>65620</v>
      </c>
    </row>
    <row r="13" spans="1:9" ht="33">
      <c r="A13" s="4"/>
      <c r="B13" s="5" t="s">
        <v>17</v>
      </c>
      <c r="C13" s="4">
        <v>71.44</v>
      </c>
      <c r="D13" s="4">
        <v>850</v>
      </c>
      <c r="E13" s="6">
        <f>I13*50%</f>
        <v>30362</v>
      </c>
      <c r="F13" s="6">
        <f t="shared" si="1"/>
        <v>18217.2</v>
      </c>
      <c r="G13" s="6">
        <f t="shared" si="0"/>
        <v>12144.800000000001</v>
      </c>
      <c r="H13" s="7" t="s">
        <v>58</v>
      </c>
      <c r="I13" s="8">
        <f>C13*D13</f>
        <v>60724</v>
      </c>
    </row>
    <row r="14" spans="1:9" ht="33">
      <c r="A14" s="1" t="s">
        <v>0</v>
      </c>
      <c r="B14" s="1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1" t="s">
        <v>7</v>
      </c>
      <c r="I14" s="9"/>
    </row>
    <row r="15" spans="1:9" ht="21" customHeight="1">
      <c r="A15" s="2" t="s">
        <v>19</v>
      </c>
      <c r="B15" s="1"/>
      <c r="C15" s="1" t="s">
        <v>9</v>
      </c>
      <c r="D15" s="1" t="s">
        <v>10</v>
      </c>
      <c r="E15" s="3">
        <v>0.5</v>
      </c>
      <c r="F15" s="3">
        <v>0.3</v>
      </c>
      <c r="G15" s="3">
        <v>0.2</v>
      </c>
      <c r="H15" s="1"/>
      <c r="I15" s="9"/>
    </row>
    <row r="16" spans="1:9" ht="37.5" customHeight="1">
      <c r="A16" s="4"/>
      <c r="B16" s="5" t="s">
        <v>20</v>
      </c>
      <c r="C16" s="4">
        <v>48.78</v>
      </c>
      <c r="D16" s="4">
        <v>850</v>
      </c>
      <c r="E16" s="6">
        <f>I16*50%</f>
        <v>20731.5</v>
      </c>
      <c r="F16" s="6">
        <f t="shared" si="1"/>
        <v>12438.9</v>
      </c>
      <c r="G16" s="6">
        <f t="shared" si="0"/>
        <v>8292.6</v>
      </c>
      <c r="H16" s="7" t="s">
        <v>55</v>
      </c>
      <c r="I16" s="8">
        <f>C16*D16</f>
        <v>41463</v>
      </c>
    </row>
    <row r="17" spans="1:9" ht="36.75" customHeight="1">
      <c r="A17" s="4"/>
      <c r="B17" s="5" t="s">
        <v>21</v>
      </c>
      <c r="C17" s="4">
        <v>47.43</v>
      </c>
      <c r="D17" s="4">
        <v>850</v>
      </c>
      <c r="E17" s="6">
        <f>I17*50%</f>
        <v>20157.75</v>
      </c>
      <c r="F17" s="6">
        <f t="shared" si="1"/>
        <v>12094.65</v>
      </c>
      <c r="G17" s="6">
        <f t="shared" si="0"/>
        <v>8063.1</v>
      </c>
      <c r="H17" s="7" t="s">
        <v>55</v>
      </c>
      <c r="I17" s="8">
        <f>C17*D17</f>
        <v>40315.5</v>
      </c>
    </row>
    <row r="18" spans="1:9" ht="36" customHeight="1">
      <c r="A18" s="4"/>
      <c r="B18" s="5" t="s">
        <v>22</v>
      </c>
      <c r="C18" s="4">
        <v>81.37</v>
      </c>
      <c r="D18" s="4">
        <v>850</v>
      </c>
      <c r="E18" s="6">
        <f>I18*50%</f>
        <v>34582.25</v>
      </c>
      <c r="F18" s="6">
        <f t="shared" si="1"/>
        <v>20749.35</v>
      </c>
      <c r="G18" s="6">
        <f t="shared" si="0"/>
        <v>13832.900000000001</v>
      </c>
      <c r="H18" s="7" t="s">
        <v>59</v>
      </c>
      <c r="I18" s="8">
        <f>C18*D18</f>
        <v>69164.5</v>
      </c>
    </row>
    <row r="19" spans="1:9" ht="33">
      <c r="A19" s="1" t="s">
        <v>0</v>
      </c>
      <c r="B19" s="1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1" t="s">
        <v>7</v>
      </c>
      <c r="I19" s="9"/>
    </row>
    <row r="20" spans="1:9" ht="22.5">
      <c r="A20" s="2" t="s">
        <v>23</v>
      </c>
      <c r="B20" s="1"/>
      <c r="C20" s="1" t="s">
        <v>9</v>
      </c>
      <c r="D20" s="1" t="s">
        <v>10</v>
      </c>
      <c r="E20" s="3">
        <v>0.5</v>
      </c>
      <c r="F20" s="3">
        <v>0.3</v>
      </c>
      <c r="G20" s="3">
        <v>0.2</v>
      </c>
      <c r="H20" s="1"/>
      <c r="I20" s="9"/>
    </row>
    <row r="21" spans="1:9" ht="33.75" customHeight="1">
      <c r="A21" s="4"/>
      <c r="B21" s="5" t="s">
        <v>24</v>
      </c>
      <c r="C21" s="4">
        <v>47.43</v>
      </c>
      <c r="D21" s="4">
        <v>900</v>
      </c>
      <c r="E21" s="6">
        <f>I21*50%</f>
        <v>21343.5</v>
      </c>
      <c r="F21" s="6">
        <f t="shared" si="1"/>
        <v>12806.1</v>
      </c>
      <c r="G21" s="6">
        <f t="shared" si="0"/>
        <v>8537.4</v>
      </c>
      <c r="H21" s="7" t="s">
        <v>55</v>
      </c>
      <c r="I21" s="8">
        <f>C21*D21</f>
        <v>42687</v>
      </c>
    </row>
    <row r="22" spans="1:9" ht="33.75" customHeight="1">
      <c r="A22" s="4"/>
      <c r="B22" s="5" t="s">
        <v>67</v>
      </c>
      <c r="C22" s="4">
        <v>52.34</v>
      </c>
      <c r="D22" s="4">
        <v>900</v>
      </c>
      <c r="E22" s="6">
        <v>36638</v>
      </c>
      <c r="F22" s="6">
        <v>21983</v>
      </c>
      <c r="G22" s="6">
        <v>14655</v>
      </c>
      <c r="H22" s="7" t="s">
        <v>56</v>
      </c>
      <c r="I22" s="8">
        <f>C22*D22</f>
        <v>47106</v>
      </c>
    </row>
    <row r="23" spans="1:9" ht="33">
      <c r="A23" s="4"/>
      <c r="B23" s="5" t="s">
        <v>25</v>
      </c>
      <c r="C23" s="4">
        <v>76.61</v>
      </c>
      <c r="D23" s="4">
        <v>900</v>
      </c>
      <c r="E23" s="6">
        <f>I23*50%</f>
        <v>34474.5</v>
      </c>
      <c r="F23" s="6">
        <f t="shared" si="1"/>
        <v>20684.7</v>
      </c>
      <c r="G23" s="6">
        <f t="shared" si="0"/>
        <v>13789.800000000001</v>
      </c>
      <c r="H23" s="7" t="s">
        <v>58</v>
      </c>
      <c r="I23" s="8">
        <f>C23*D23</f>
        <v>68949</v>
      </c>
    </row>
    <row r="24" spans="1:9" ht="36" customHeight="1">
      <c r="A24" s="1" t="s">
        <v>0</v>
      </c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1" t="s">
        <v>7</v>
      </c>
      <c r="I24" s="9"/>
    </row>
    <row r="25" spans="1:9" ht="30.75" customHeight="1">
      <c r="A25" s="2" t="s">
        <v>44</v>
      </c>
      <c r="B25" s="1"/>
      <c r="C25" s="1" t="s">
        <v>9</v>
      </c>
      <c r="D25" s="1" t="s">
        <v>10</v>
      </c>
      <c r="E25" s="3">
        <v>0.5</v>
      </c>
      <c r="F25" s="3">
        <v>0.3</v>
      </c>
      <c r="G25" s="3">
        <v>0.2</v>
      </c>
      <c r="H25" s="1"/>
      <c r="I25" s="9"/>
    </row>
    <row r="26" spans="1:9" ht="37.5" customHeight="1">
      <c r="A26" s="4"/>
      <c r="B26" s="5" t="s">
        <v>68</v>
      </c>
      <c r="C26" s="4">
        <v>72.66</v>
      </c>
      <c r="D26" s="4">
        <v>950</v>
      </c>
      <c r="E26" s="6">
        <v>43596</v>
      </c>
      <c r="F26" s="6">
        <v>26157</v>
      </c>
      <c r="G26" s="6">
        <v>17438</v>
      </c>
      <c r="H26" s="7" t="s">
        <v>56</v>
      </c>
      <c r="I26" s="8">
        <f>C26*D26</f>
        <v>69027</v>
      </c>
    </row>
    <row r="27" spans="1:9" ht="15.75">
      <c r="A27" s="23"/>
      <c r="B27" s="21"/>
      <c r="C27" s="21"/>
      <c r="D27" s="21"/>
      <c r="E27" s="21"/>
      <c r="F27" s="21"/>
      <c r="G27" s="21"/>
      <c r="H27" s="21"/>
      <c r="I27" s="22"/>
    </row>
    <row r="28" spans="1:9" ht="33">
      <c r="A28" s="1" t="s">
        <v>0</v>
      </c>
      <c r="B28" s="1" t="s">
        <v>1</v>
      </c>
      <c r="C28" s="2" t="s">
        <v>2</v>
      </c>
      <c r="D28" s="2" t="s">
        <v>3</v>
      </c>
      <c r="E28" s="10" t="s">
        <v>4</v>
      </c>
      <c r="F28" s="10" t="s">
        <v>5</v>
      </c>
      <c r="G28" s="10" t="s">
        <v>6</v>
      </c>
      <c r="H28" s="1" t="s">
        <v>7</v>
      </c>
      <c r="I28" s="2"/>
    </row>
    <row r="29" spans="1:9" ht="22.5">
      <c r="A29" s="2" t="s">
        <v>8</v>
      </c>
      <c r="B29" s="1"/>
      <c r="C29" s="1" t="s">
        <v>9</v>
      </c>
      <c r="D29" s="1" t="s">
        <v>10</v>
      </c>
      <c r="E29" s="11">
        <v>0.5</v>
      </c>
      <c r="F29" s="11">
        <v>0.3</v>
      </c>
      <c r="G29" s="11">
        <v>0.2</v>
      </c>
      <c r="H29" s="1"/>
      <c r="I29" s="3"/>
    </row>
    <row r="30" spans="1:9" ht="43.5">
      <c r="A30" s="4"/>
      <c r="B30" s="5" t="s">
        <v>26</v>
      </c>
      <c r="C30" s="4">
        <v>69.49</v>
      </c>
      <c r="D30" s="4">
        <v>850</v>
      </c>
      <c r="E30" s="6">
        <f>I30*50%</f>
        <v>29533.249999999996</v>
      </c>
      <c r="F30" s="6">
        <f>I30*30%</f>
        <v>17719.949999999997</v>
      </c>
      <c r="G30" s="6">
        <f>I30*20%</f>
        <v>11813.3</v>
      </c>
      <c r="H30" s="7" t="s">
        <v>56</v>
      </c>
      <c r="I30" s="8">
        <f aca="true" t="shared" si="2" ref="I30:I36">C30*D30</f>
        <v>59066.49999999999</v>
      </c>
    </row>
    <row r="31" spans="1:9" ht="43.5">
      <c r="A31" s="4"/>
      <c r="B31" s="5" t="s">
        <v>27</v>
      </c>
      <c r="C31" s="4">
        <v>68.82</v>
      </c>
      <c r="D31" s="4">
        <v>850</v>
      </c>
      <c r="E31" s="6">
        <f aca="true" t="shared" si="3" ref="E31:E62">I31*50%</f>
        <v>29248.499999999996</v>
      </c>
      <c r="F31" s="6">
        <f aca="true" t="shared" si="4" ref="F31:F62">I31*30%</f>
        <v>17549.1</v>
      </c>
      <c r="G31" s="6">
        <f aca="true" t="shared" si="5" ref="G31:G62">I31*20%</f>
        <v>11699.4</v>
      </c>
      <c r="H31" s="7" t="s">
        <v>56</v>
      </c>
      <c r="I31" s="8">
        <f t="shared" si="2"/>
        <v>58496.99999999999</v>
      </c>
    </row>
    <row r="32" spans="1:9" ht="33">
      <c r="A32" s="4"/>
      <c r="B32" s="5" t="s">
        <v>28</v>
      </c>
      <c r="C32" s="12">
        <v>53.67</v>
      </c>
      <c r="D32" s="4">
        <v>850</v>
      </c>
      <c r="E32" s="6">
        <f t="shared" si="3"/>
        <v>22809.75</v>
      </c>
      <c r="F32" s="6">
        <f t="shared" si="4"/>
        <v>13685.85</v>
      </c>
      <c r="G32" s="6">
        <f t="shared" si="5"/>
        <v>9123.9</v>
      </c>
      <c r="H32" s="7" t="s">
        <v>58</v>
      </c>
      <c r="I32" s="8">
        <f t="shared" si="2"/>
        <v>45619.5</v>
      </c>
    </row>
    <row r="33" spans="1:9" ht="43.5">
      <c r="A33" s="4"/>
      <c r="B33" s="5" t="s">
        <v>29</v>
      </c>
      <c r="C33" s="12">
        <v>61.54</v>
      </c>
      <c r="D33" s="4">
        <v>850</v>
      </c>
      <c r="E33" s="6">
        <f t="shared" si="3"/>
        <v>26154.5</v>
      </c>
      <c r="F33" s="6">
        <f t="shared" si="4"/>
        <v>15692.699999999999</v>
      </c>
      <c r="G33" s="6">
        <f t="shared" si="5"/>
        <v>10461.800000000001</v>
      </c>
      <c r="H33" s="7" t="s">
        <v>56</v>
      </c>
      <c r="I33" s="8">
        <f t="shared" si="2"/>
        <v>52309</v>
      </c>
    </row>
    <row r="34" spans="1:9" ht="33">
      <c r="A34" s="4"/>
      <c r="B34" s="5" t="s">
        <v>30</v>
      </c>
      <c r="C34" s="12">
        <v>53.3</v>
      </c>
      <c r="D34" s="4">
        <v>850</v>
      </c>
      <c r="E34" s="6">
        <f t="shared" si="3"/>
        <v>22652.5</v>
      </c>
      <c r="F34" s="6">
        <f t="shared" si="4"/>
        <v>13591.5</v>
      </c>
      <c r="G34" s="6">
        <f t="shared" si="5"/>
        <v>9061</v>
      </c>
      <c r="H34" s="7" t="s">
        <v>61</v>
      </c>
      <c r="I34" s="8">
        <f t="shared" si="2"/>
        <v>45305</v>
      </c>
    </row>
    <row r="35" spans="1:9" ht="33">
      <c r="A35" s="4"/>
      <c r="B35" s="5" t="s">
        <v>31</v>
      </c>
      <c r="C35" s="12">
        <v>54.01</v>
      </c>
      <c r="D35" s="4">
        <v>850</v>
      </c>
      <c r="E35" s="6">
        <f t="shared" si="3"/>
        <v>22954.25</v>
      </c>
      <c r="F35" s="6">
        <f t="shared" si="4"/>
        <v>13772.55</v>
      </c>
      <c r="G35" s="6">
        <f t="shared" si="5"/>
        <v>9181.7</v>
      </c>
      <c r="H35" s="7" t="s">
        <v>61</v>
      </c>
      <c r="I35" s="8">
        <f t="shared" si="2"/>
        <v>45908.5</v>
      </c>
    </row>
    <row r="36" spans="1:9" ht="33">
      <c r="A36" s="4"/>
      <c r="B36" s="5" t="s">
        <v>32</v>
      </c>
      <c r="C36" s="12">
        <v>55.03</v>
      </c>
      <c r="D36" s="4">
        <v>850</v>
      </c>
      <c r="E36" s="6">
        <f t="shared" si="3"/>
        <v>23387.75</v>
      </c>
      <c r="F36" s="6">
        <f t="shared" si="4"/>
        <v>14032.65</v>
      </c>
      <c r="G36" s="6">
        <f t="shared" si="5"/>
        <v>9355.1</v>
      </c>
      <c r="H36" s="7" t="s">
        <v>61</v>
      </c>
      <c r="I36" s="8">
        <f t="shared" si="2"/>
        <v>46775.5</v>
      </c>
    </row>
    <row r="37" spans="1:9" ht="33">
      <c r="A37" s="1" t="s">
        <v>0</v>
      </c>
      <c r="B37" s="1" t="s">
        <v>1</v>
      </c>
      <c r="C37" s="2" t="s">
        <v>2</v>
      </c>
      <c r="D37" s="2" t="s">
        <v>3</v>
      </c>
      <c r="E37" s="10" t="s">
        <v>4</v>
      </c>
      <c r="F37" s="10" t="s">
        <v>5</v>
      </c>
      <c r="G37" s="10" t="s">
        <v>6</v>
      </c>
      <c r="H37" s="1" t="s">
        <v>7</v>
      </c>
      <c r="I37" s="9"/>
    </row>
    <row r="38" spans="1:9" ht="22.5">
      <c r="A38" s="2" t="s">
        <v>33</v>
      </c>
      <c r="B38" s="1"/>
      <c r="C38" s="1" t="s">
        <v>9</v>
      </c>
      <c r="D38" s="1" t="s">
        <v>10</v>
      </c>
      <c r="E38" s="11">
        <v>0.5</v>
      </c>
      <c r="F38" s="11">
        <v>0.3</v>
      </c>
      <c r="G38" s="11">
        <v>0.2</v>
      </c>
      <c r="H38" s="1"/>
      <c r="I38" s="9"/>
    </row>
    <row r="39" spans="1:9" ht="43.5">
      <c r="A39" s="4"/>
      <c r="B39" s="5" t="s">
        <v>34</v>
      </c>
      <c r="C39" s="12">
        <v>69.46</v>
      </c>
      <c r="D39" s="4">
        <v>850</v>
      </c>
      <c r="E39" s="6">
        <f t="shared" si="3"/>
        <v>29520.499999999996</v>
      </c>
      <c r="F39" s="6">
        <f t="shared" si="4"/>
        <v>17712.299999999996</v>
      </c>
      <c r="G39" s="6">
        <f t="shared" si="5"/>
        <v>11808.199999999999</v>
      </c>
      <c r="H39" s="13" t="s">
        <v>56</v>
      </c>
      <c r="I39" s="8">
        <f aca="true" t="shared" si="6" ref="I39:I44">C39*D39</f>
        <v>59040.99999999999</v>
      </c>
    </row>
    <row r="40" spans="1:9" ht="43.5">
      <c r="A40" s="4"/>
      <c r="B40" s="5" t="s">
        <v>35</v>
      </c>
      <c r="C40" s="12">
        <v>68.76</v>
      </c>
      <c r="D40" s="4">
        <v>850</v>
      </c>
      <c r="E40" s="6">
        <f t="shared" si="3"/>
        <v>29223.000000000004</v>
      </c>
      <c r="F40" s="6">
        <f t="shared" si="4"/>
        <v>17533.800000000003</v>
      </c>
      <c r="G40" s="6">
        <f t="shared" si="5"/>
        <v>11689.200000000003</v>
      </c>
      <c r="H40" s="13" t="s">
        <v>56</v>
      </c>
      <c r="I40" s="8">
        <f t="shared" si="6"/>
        <v>58446.00000000001</v>
      </c>
    </row>
    <row r="41" spans="1:9" ht="33">
      <c r="A41" s="4"/>
      <c r="B41" s="5" t="s">
        <v>36</v>
      </c>
      <c r="C41" s="12">
        <v>48.48</v>
      </c>
      <c r="D41" s="4">
        <v>850</v>
      </c>
      <c r="E41" s="6">
        <f t="shared" si="3"/>
        <v>20604</v>
      </c>
      <c r="F41" s="6">
        <f t="shared" si="4"/>
        <v>12362.4</v>
      </c>
      <c r="G41" s="6">
        <f t="shared" si="5"/>
        <v>8241.6</v>
      </c>
      <c r="H41" s="13" t="s">
        <v>60</v>
      </c>
      <c r="I41" s="8">
        <f t="shared" si="6"/>
        <v>41208</v>
      </c>
    </row>
    <row r="42" spans="1:9" ht="43.5">
      <c r="A42" s="4"/>
      <c r="B42" s="5" t="s">
        <v>37</v>
      </c>
      <c r="C42" s="12">
        <v>61.64</v>
      </c>
      <c r="D42" s="4">
        <v>850</v>
      </c>
      <c r="E42" s="6">
        <f t="shared" si="3"/>
        <v>26197</v>
      </c>
      <c r="F42" s="6">
        <f t="shared" si="4"/>
        <v>15718.199999999999</v>
      </c>
      <c r="G42" s="6">
        <f t="shared" si="5"/>
        <v>10478.800000000001</v>
      </c>
      <c r="H42" s="13" t="s">
        <v>56</v>
      </c>
      <c r="I42" s="8">
        <f t="shared" si="6"/>
        <v>52394</v>
      </c>
    </row>
    <row r="43" spans="1:9" ht="33">
      <c r="A43" s="4"/>
      <c r="B43" s="5" t="s">
        <v>38</v>
      </c>
      <c r="C43" s="12">
        <v>56.25</v>
      </c>
      <c r="D43" s="4">
        <v>850</v>
      </c>
      <c r="E43" s="6">
        <f t="shared" si="3"/>
        <v>23906.25</v>
      </c>
      <c r="F43" s="6">
        <f t="shared" si="4"/>
        <v>14343.75</v>
      </c>
      <c r="G43" s="6">
        <f t="shared" si="5"/>
        <v>9562.5</v>
      </c>
      <c r="H43" s="13" t="s">
        <v>62</v>
      </c>
      <c r="I43" s="8">
        <f t="shared" si="6"/>
        <v>47812.5</v>
      </c>
    </row>
    <row r="44" spans="1:9" ht="43.5">
      <c r="A44" s="4"/>
      <c r="B44" s="5" t="s">
        <v>39</v>
      </c>
      <c r="C44" s="12">
        <v>59.73</v>
      </c>
      <c r="D44" s="4">
        <v>850</v>
      </c>
      <c r="E44" s="6">
        <f t="shared" si="3"/>
        <v>25385.25</v>
      </c>
      <c r="F44" s="6">
        <f t="shared" si="4"/>
        <v>15231.15</v>
      </c>
      <c r="G44" s="6">
        <f t="shared" si="5"/>
        <v>10154.1</v>
      </c>
      <c r="H44" s="13" t="s">
        <v>63</v>
      </c>
      <c r="I44" s="8">
        <f t="shared" si="6"/>
        <v>50770.5</v>
      </c>
    </row>
    <row r="45" spans="1:9" ht="33">
      <c r="A45" s="1" t="s">
        <v>0</v>
      </c>
      <c r="B45" s="1" t="s">
        <v>1</v>
      </c>
      <c r="C45" s="2" t="s">
        <v>2</v>
      </c>
      <c r="D45" s="2" t="s">
        <v>3</v>
      </c>
      <c r="E45" s="10" t="s">
        <v>4</v>
      </c>
      <c r="F45" s="10" t="s">
        <v>5</v>
      </c>
      <c r="G45" s="10" t="s">
        <v>6</v>
      </c>
      <c r="H45" s="1" t="s">
        <v>7</v>
      </c>
      <c r="I45" s="9"/>
    </row>
    <row r="46" spans="1:9" ht="22.5">
      <c r="A46" s="2" t="s">
        <v>23</v>
      </c>
      <c r="B46" s="1"/>
      <c r="C46" s="1" t="s">
        <v>9</v>
      </c>
      <c r="D46" s="1" t="s">
        <v>10</v>
      </c>
      <c r="E46" s="11">
        <v>0.5</v>
      </c>
      <c r="F46" s="11">
        <v>0.3</v>
      </c>
      <c r="G46" s="11">
        <v>0.2</v>
      </c>
      <c r="H46" s="1"/>
      <c r="I46" s="9"/>
    </row>
    <row r="47" spans="1:9" ht="43.5">
      <c r="A47" s="4"/>
      <c r="B47" s="5" t="s">
        <v>40</v>
      </c>
      <c r="C47" s="12">
        <v>69.46</v>
      </c>
      <c r="D47" s="4">
        <v>900</v>
      </c>
      <c r="E47" s="6">
        <f t="shared" si="3"/>
        <v>31256.999999999996</v>
      </c>
      <c r="F47" s="6">
        <f t="shared" si="4"/>
        <v>18754.199999999997</v>
      </c>
      <c r="G47" s="6">
        <f t="shared" si="5"/>
        <v>12502.8</v>
      </c>
      <c r="H47" s="13" t="s">
        <v>56</v>
      </c>
      <c r="I47" s="8">
        <f>C47*D47</f>
        <v>62513.99999999999</v>
      </c>
    </row>
    <row r="48" spans="1:9" ht="43.5">
      <c r="A48" s="4"/>
      <c r="B48" s="5" t="s">
        <v>41</v>
      </c>
      <c r="C48" s="12">
        <v>68.76</v>
      </c>
      <c r="D48" s="4">
        <v>900</v>
      </c>
      <c r="E48" s="6">
        <f t="shared" si="3"/>
        <v>30942.000000000004</v>
      </c>
      <c r="F48" s="6">
        <f t="shared" si="4"/>
        <v>18565.2</v>
      </c>
      <c r="G48" s="6">
        <f t="shared" si="5"/>
        <v>12376.800000000003</v>
      </c>
      <c r="H48" s="13" t="s">
        <v>56</v>
      </c>
      <c r="I48" s="8">
        <f>C48*D48</f>
        <v>61884.00000000001</v>
      </c>
    </row>
    <row r="49" spans="1:9" ht="43.5">
      <c r="A49" s="4"/>
      <c r="B49" s="5" t="s">
        <v>42</v>
      </c>
      <c r="C49" s="12">
        <v>61.64</v>
      </c>
      <c r="D49" s="4">
        <v>900</v>
      </c>
      <c r="E49" s="6">
        <f t="shared" si="3"/>
        <v>27738</v>
      </c>
      <c r="F49" s="6">
        <f t="shared" si="4"/>
        <v>16642.8</v>
      </c>
      <c r="G49" s="6">
        <f t="shared" si="5"/>
        <v>11095.2</v>
      </c>
      <c r="H49" s="13" t="s">
        <v>56</v>
      </c>
      <c r="I49" s="8">
        <f>C49*D49</f>
        <v>55476</v>
      </c>
    </row>
    <row r="50" spans="1:9" ht="33">
      <c r="A50" s="4"/>
      <c r="B50" s="5" t="s">
        <v>43</v>
      </c>
      <c r="C50" s="12">
        <v>56.25</v>
      </c>
      <c r="D50" s="4">
        <v>900</v>
      </c>
      <c r="E50" s="6">
        <f t="shared" si="3"/>
        <v>25312.5</v>
      </c>
      <c r="F50" s="6">
        <f t="shared" si="4"/>
        <v>15187.5</v>
      </c>
      <c r="G50" s="6">
        <f t="shared" si="5"/>
        <v>10125</v>
      </c>
      <c r="H50" s="13" t="s">
        <v>62</v>
      </c>
      <c r="I50" s="8">
        <f>C50*D50</f>
        <v>50625</v>
      </c>
    </row>
    <row r="51" spans="1:9" ht="33">
      <c r="A51" s="1" t="s">
        <v>0</v>
      </c>
      <c r="B51" s="1" t="s">
        <v>1</v>
      </c>
      <c r="C51" s="2" t="s">
        <v>2</v>
      </c>
      <c r="D51" s="2" t="s">
        <v>3</v>
      </c>
      <c r="E51" s="10" t="s">
        <v>4</v>
      </c>
      <c r="F51" s="10" t="s">
        <v>5</v>
      </c>
      <c r="G51" s="10" t="s">
        <v>6</v>
      </c>
      <c r="H51" s="1" t="s">
        <v>7</v>
      </c>
      <c r="I51" s="9"/>
    </row>
    <row r="52" spans="1:9" ht="22.5">
      <c r="A52" s="2" t="s">
        <v>44</v>
      </c>
      <c r="B52" s="1"/>
      <c r="C52" s="1" t="s">
        <v>9</v>
      </c>
      <c r="D52" s="1" t="s">
        <v>10</v>
      </c>
      <c r="E52" s="11">
        <v>0.5</v>
      </c>
      <c r="F52" s="11">
        <v>0.3</v>
      </c>
      <c r="G52" s="11">
        <v>0.2</v>
      </c>
      <c r="H52" s="1"/>
      <c r="I52" s="9"/>
    </row>
    <row r="53" spans="1:9" ht="43.5">
      <c r="A53" s="4"/>
      <c r="B53" s="5" t="s">
        <v>45</v>
      </c>
      <c r="C53" s="12">
        <v>69.46</v>
      </c>
      <c r="D53" s="4">
        <v>950</v>
      </c>
      <c r="E53" s="6">
        <f t="shared" si="3"/>
        <v>32993.5</v>
      </c>
      <c r="F53" s="6">
        <f t="shared" si="4"/>
        <v>19796.1</v>
      </c>
      <c r="G53" s="6">
        <f t="shared" si="5"/>
        <v>13197.400000000001</v>
      </c>
      <c r="H53" s="13" t="s">
        <v>56</v>
      </c>
      <c r="I53" s="8">
        <f>C53*D53</f>
        <v>65987</v>
      </c>
    </row>
    <row r="54" spans="1:9" ht="43.5">
      <c r="A54" s="4"/>
      <c r="B54" s="5" t="s">
        <v>46</v>
      </c>
      <c r="C54" s="12">
        <v>62.72</v>
      </c>
      <c r="D54" s="4">
        <v>950</v>
      </c>
      <c r="E54" s="6">
        <f t="shared" si="3"/>
        <v>29792</v>
      </c>
      <c r="F54" s="6">
        <f t="shared" si="4"/>
        <v>17875.2</v>
      </c>
      <c r="G54" s="6">
        <f t="shared" si="5"/>
        <v>11916.800000000001</v>
      </c>
      <c r="H54" s="13" t="s">
        <v>56</v>
      </c>
      <c r="I54" s="8">
        <f>C54*D54</f>
        <v>59584</v>
      </c>
    </row>
    <row r="55" spans="1:9" ht="33">
      <c r="A55" s="4"/>
      <c r="B55" s="5" t="s">
        <v>47</v>
      </c>
      <c r="C55" s="12">
        <v>82.56</v>
      </c>
      <c r="D55" s="4">
        <v>950</v>
      </c>
      <c r="E55" s="6">
        <f t="shared" si="3"/>
        <v>39216</v>
      </c>
      <c r="F55" s="6">
        <f t="shared" si="4"/>
        <v>23529.6</v>
      </c>
      <c r="G55" s="6">
        <f t="shared" si="5"/>
        <v>15686.400000000001</v>
      </c>
      <c r="H55" s="13" t="s">
        <v>64</v>
      </c>
      <c r="I55" s="8">
        <f>C55*D55</f>
        <v>78432</v>
      </c>
    </row>
    <row r="56" spans="1:9" ht="33">
      <c r="A56" s="4"/>
      <c r="B56" s="5" t="s">
        <v>48</v>
      </c>
      <c r="C56" s="12">
        <v>80.93</v>
      </c>
      <c r="D56" s="4">
        <v>950</v>
      </c>
      <c r="E56" s="6">
        <f t="shared" si="3"/>
        <v>38441.75</v>
      </c>
      <c r="F56" s="6">
        <f t="shared" si="4"/>
        <v>23065.05</v>
      </c>
      <c r="G56" s="6">
        <f t="shared" si="5"/>
        <v>15376.7</v>
      </c>
      <c r="H56" s="13" t="s">
        <v>64</v>
      </c>
      <c r="I56" s="8">
        <f>C56*D56</f>
        <v>76883.5</v>
      </c>
    </row>
    <row r="57" spans="1:9" ht="43.5">
      <c r="A57" s="4"/>
      <c r="B57" s="5" t="s">
        <v>49</v>
      </c>
      <c r="C57" s="12">
        <v>61.71</v>
      </c>
      <c r="D57" s="4">
        <v>950</v>
      </c>
      <c r="E57" s="6">
        <f t="shared" si="3"/>
        <v>29312.25</v>
      </c>
      <c r="F57" s="6">
        <f t="shared" si="4"/>
        <v>17587.35</v>
      </c>
      <c r="G57" s="6">
        <f t="shared" si="5"/>
        <v>11724.900000000001</v>
      </c>
      <c r="H57" s="13" t="s">
        <v>56</v>
      </c>
      <c r="I57" s="8">
        <f>C57*D57</f>
        <v>58624.5</v>
      </c>
    </row>
    <row r="58" spans="1:9" ht="33">
      <c r="A58" s="1" t="s">
        <v>0</v>
      </c>
      <c r="B58" s="1" t="s">
        <v>1</v>
      </c>
      <c r="C58" s="2" t="s">
        <v>2</v>
      </c>
      <c r="D58" s="2" t="s">
        <v>3</v>
      </c>
      <c r="E58" s="10" t="s">
        <v>4</v>
      </c>
      <c r="F58" s="10" t="s">
        <v>5</v>
      </c>
      <c r="G58" s="10" t="s">
        <v>6</v>
      </c>
      <c r="H58" s="1" t="s">
        <v>7</v>
      </c>
      <c r="I58" s="9"/>
    </row>
    <row r="59" spans="1:9" ht="22.5">
      <c r="A59" s="2" t="s">
        <v>52</v>
      </c>
      <c r="B59" s="1"/>
      <c r="C59" s="1" t="s">
        <v>9</v>
      </c>
      <c r="D59" s="1" t="s">
        <v>10</v>
      </c>
      <c r="E59" s="11">
        <v>0.5</v>
      </c>
      <c r="F59" s="11">
        <v>0.3</v>
      </c>
      <c r="G59" s="11">
        <v>0.2</v>
      </c>
      <c r="H59" s="1"/>
      <c r="I59" s="9"/>
    </row>
    <row r="60" spans="1:9" ht="33">
      <c r="A60" s="4"/>
      <c r="B60" s="5" t="s">
        <v>50</v>
      </c>
      <c r="C60" s="12">
        <v>52.56</v>
      </c>
      <c r="D60" s="4">
        <v>950</v>
      </c>
      <c r="E60" s="6">
        <f t="shared" si="3"/>
        <v>24966</v>
      </c>
      <c r="F60" s="6">
        <f t="shared" si="4"/>
        <v>14979.599999999999</v>
      </c>
      <c r="G60" s="6">
        <f t="shared" si="5"/>
        <v>9986.400000000001</v>
      </c>
      <c r="H60" s="13" t="s">
        <v>65</v>
      </c>
      <c r="I60" s="8">
        <f>C60*D60</f>
        <v>49932</v>
      </c>
    </row>
    <row r="61" spans="1:9" ht="36.75" customHeight="1">
      <c r="A61" s="4"/>
      <c r="B61" s="5" t="s">
        <v>70</v>
      </c>
      <c r="C61" s="12">
        <v>55.73</v>
      </c>
      <c r="D61" s="4">
        <v>950</v>
      </c>
      <c r="E61" s="6">
        <v>26472</v>
      </c>
      <c r="F61" s="6">
        <v>15883</v>
      </c>
      <c r="G61" s="6">
        <v>19586</v>
      </c>
      <c r="H61" s="13" t="s">
        <v>65</v>
      </c>
      <c r="I61" s="8">
        <v>52944</v>
      </c>
    </row>
    <row r="62" spans="1:9" ht="32.25" customHeight="1">
      <c r="A62" s="4"/>
      <c r="B62" s="5" t="s">
        <v>51</v>
      </c>
      <c r="C62" s="12">
        <v>103.47</v>
      </c>
      <c r="D62" s="4">
        <v>950</v>
      </c>
      <c r="E62" s="6">
        <f t="shared" si="3"/>
        <v>49148.25</v>
      </c>
      <c r="F62" s="6">
        <f t="shared" si="4"/>
        <v>29488.949999999997</v>
      </c>
      <c r="G62" s="6">
        <f t="shared" si="5"/>
        <v>19659.300000000003</v>
      </c>
      <c r="H62" s="13" t="s">
        <v>66</v>
      </c>
      <c r="I62" s="8">
        <f>C62*D62</f>
        <v>98296.5</v>
      </c>
    </row>
    <row r="63" spans="1:9" ht="2.25" customHeight="1" hidden="1">
      <c r="A63" s="14"/>
      <c r="B63" s="15"/>
      <c r="C63" s="16"/>
      <c r="D63" s="14"/>
      <c r="E63" s="17"/>
      <c r="F63" s="17"/>
      <c r="G63" s="17"/>
      <c r="H63" s="18"/>
      <c r="I63" s="19"/>
    </row>
  </sheetData>
  <sheetProtection/>
  <mergeCells count="2">
    <mergeCell ref="A1:I1"/>
    <mergeCell ref="A27:I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2012-03-08T14:13:57Z</dcterms:modified>
  <cp:category/>
  <cp:version/>
  <cp:contentType/>
  <cp:contentStatus/>
</cp:coreProperties>
</file>